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eral\OIR\Surveys\Common Data Set\2016-17\"/>
    </mc:Choice>
  </mc:AlternateContent>
  <bookViews>
    <workbookView xWindow="0" yWindow="0" windowWidth="24000" windowHeight="10365" activeTab="2"/>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13" r:id="rId9"/>
    <sheet name="CDS-J" sheetId="10" r:id="rId10"/>
    <sheet name="CDS Definitions" sheetId="11" r:id="rId11"/>
  </sheets>
  <calcPr calcId="162913" concurrentCalc="0"/>
</workbook>
</file>

<file path=xl/calcChain.xml><?xml version="1.0" encoding="utf-8"?>
<calcChain xmlns="http://schemas.openxmlformats.org/spreadsheetml/2006/main">
  <c r="F62" i="2" l="1"/>
  <c r="E201" i="3"/>
  <c r="F187" i="3"/>
  <c r="J51" i="13"/>
  <c r="J48" i="13"/>
  <c r="E31" i="13"/>
  <c r="E30" i="13"/>
  <c r="E29" i="13"/>
  <c r="E27" i="13"/>
  <c r="E26" i="13"/>
  <c r="E25" i="13"/>
  <c r="E24" i="13"/>
  <c r="E23" i="13"/>
  <c r="E22" i="13"/>
  <c r="D5" i="6"/>
  <c r="E5" i="6"/>
  <c r="F73" i="2"/>
  <c r="F10" i="2"/>
  <c r="F12" i="2"/>
  <c r="D25" i="12"/>
  <c r="C25" i="12"/>
  <c r="D20" i="12"/>
  <c r="C20" i="12"/>
  <c r="E172" i="3"/>
  <c r="D198" i="3"/>
  <c r="E180" i="3"/>
  <c r="D180" i="3"/>
  <c r="C180" i="3"/>
  <c r="D172" i="3"/>
  <c r="C172" i="3"/>
  <c r="F95" i="2"/>
  <c r="F83" i="2"/>
  <c r="F58" i="2"/>
  <c r="F63" i="2"/>
  <c r="C17" i="2"/>
  <c r="D17" i="2"/>
  <c r="E17" i="2"/>
  <c r="F17" i="2"/>
  <c r="E10" i="2"/>
  <c r="E12" i="2"/>
  <c r="D10" i="2"/>
  <c r="D12" i="2"/>
  <c r="C10" i="2"/>
  <c r="C12" i="2"/>
  <c r="F69" i="2"/>
  <c r="F74" i="2"/>
  <c r="F33" i="2"/>
  <c r="E33" i="2"/>
  <c r="D33" i="2"/>
  <c r="E12" i="5"/>
  <c r="D12" i="5"/>
  <c r="C12" i="5"/>
  <c r="E45" i="10"/>
  <c r="D45" i="10"/>
  <c r="C45" i="10"/>
  <c r="F19" i="2"/>
  <c r="F18" i="2"/>
  <c r="F20" i="2"/>
</calcChain>
</file>

<file path=xl/sharedStrings.xml><?xml version="1.0" encoding="utf-8"?>
<sst xmlns="http://schemas.openxmlformats.org/spreadsheetml/2006/main" count="1904" uniqueCount="1058">
  <si>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</si>
  <si>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</si>
  <si>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</si>
  <si>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</si>
  <si>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</si>
  <si>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</si>
  <si>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</si>
  <si>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</si>
  <si>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</si>
  <si>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</si>
  <si>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</si>
  <si>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</si>
  <si>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</si>
  <si>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</si>
  <si>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</si>
  <si>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</si>
  <si>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</si>
  <si>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</si>
  <si>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</si>
  <si>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</si>
  <si>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</si>
  <si>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</si>
  <si>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</si>
  <si>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</si>
  <si>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</si>
  <si>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</si>
  <si>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</si>
  <si>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</si>
  <si>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</si>
  <si>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</si>
  <si>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</si>
  <si>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</si>
  <si>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</si>
  <si>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</si>
  <si>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</si>
  <si>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</si>
  <si>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</si>
  <si>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</si>
  <si>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</si>
  <si>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</si>
  <si>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</si>
  <si>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</si>
  <si>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</si>
  <si>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</si>
  <si>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</si>
  <si>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</si>
  <si>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</si>
  <si>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</si>
  <si>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</si>
  <si>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</si>
  <si>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</si>
  <si>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</si>
  <si>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</si>
  <si>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</si>
  <si>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</si>
  <si>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</si>
  <si>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</si>
  <si>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</si>
  <si>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</si>
  <si>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</si>
  <si>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</si>
  <si>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</si>
  <si>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</si>
  <si>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</si>
  <si>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</si>
  <si>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</si>
  <si>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</si>
  <si>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</si>
  <si>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</si>
  <si>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</si>
  <si>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</si>
  <si>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</si>
  <si>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</si>
  <si>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</si>
  <si>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</si>
  <si>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</si>
  <si>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</si>
  <si>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</si>
  <si>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</si>
  <si>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</si>
  <si>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</si>
  <si>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</si>
  <si>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</si>
  <si>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</si>
  <si>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</si>
  <si>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</si>
  <si>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</si>
  <si>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</si>
  <si>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</si>
  <si>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</si>
  <si>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</si>
  <si>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</si>
  <si>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</si>
  <si>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</si>
  <si>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</si>
  <si>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</si>
  <si>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</si>
  <si>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</si>
  <si>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</si>
  <si>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</si>
  <si>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</si>
  <si>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</si>
  <si>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</si>
  <si>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</si>
  <si>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</si>
  <si>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</si>
  <si>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</si>
  <si>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</si>
  <si>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</si>
  <si>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</si>
  <si>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</si>
  <si>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</si>
  <si>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</si>
  <si>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</si>
  <si>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</si>
  <si>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</si>
  <si>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</si>
  <si>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</si>
  <si>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</si>
  <si>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</si>
  <si>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</si>
  <si>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</si>
  <si>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</si>
  <si>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</si>
  <si>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</si>
  <si>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</si>
  <si>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</si>
  <si>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</si>
  <si>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</si>
  <si>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</si>
  <si>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</si>
  <si>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</si>
  <si>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</si>
  <si>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</si>
  <si>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</si>
  <si>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</si>
  <si>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</si>
  <si>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</si>
  <si>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</si>
  <si>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</si>
  <si>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</si>
  <si>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</si>
  <si>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</si>
  <si>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</si>
  <si>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</si>
  <si>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</si>
  <si>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</si>
  <si>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</si>
  <si>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</si>
  <si>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</si>
  <si>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</si>
  <si>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</si>
  <si>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</si>
  <si>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</si>
  <si>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</si>
  <si>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</si>
  <si>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</si>
  <si>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</si>
  <si>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</si>
  <si>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</si>
  <si>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</si>
  <si>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</si>
  <si>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</si>
  <si>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Undergraduate Class Size</t>
  </si>
  <si>
    <t>CLASS SECTIONS</t>
  </si>
  <si>
    <t>2-9</t>
  </si>
  <si>
    <t>10-19</t>
  </si>
  <si>
    <t>20-29</t>
  </si>
  <si>
    <t>30-39</t>
  </si>
  <si>
    <t>40-49</t>
  </si>
  <si>
    <t>50-99</t>
  </si>
  <si>
    <t>100+</t>
  </si>
  <si>
    <t>CLASS SUB-SECTIONS</t>
  </si>
  <si>
    <t>I1</t>
  </si>
  <si>
    <t>I2</t>
  </si>
  <si>
    <t>I3</t>
  </si>
  <si>
    <t>Student to Faculty Ratio</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</si>
  <si>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</si>
  <si>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</si>
  <si>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</si>
  <si>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</si>
  <si>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</si>
  <si>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</si>
  <si>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</si>
  <si>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</si>
  <si>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</si>
  <si>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</si>
  <si>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</si>
  <si>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</si>
  <si>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</si>
  <si>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</si>
  <si>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</si>
  <si>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</si>
  <si>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</si>
  <si>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</si>
  <si>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</si>
  <si>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</si>
  <si>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</si>
  <si>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</si>
  <si>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</si>
  <si>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</si>
  <si>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</si>
  <si>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</si>
  <si>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</si>
  <si>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</si>
  <si>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</si>
  <si>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</si>
  <si>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</si>
  <si>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</si>
  <si>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</si>
  <si>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</si>
  <si>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</si>
  <si>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</si>
  <si>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</si>
  <si>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</si>
  <si>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</si>
  <si>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</si>
  <si>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</si>
  <si>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</si>
  <si>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</si>
  <si>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</si>
  <si>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</si>
  <si>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</si>
  <si>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</si>
  <si>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</si>
  <si>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</si>
  <si>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</si>
  <si>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</si>
  <si>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</si>
  <si>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</si>
  <si>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</si>
  <si>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</si>
  <si>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</si>
  <si>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</si>
  <si>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</si>
  <si>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</si>
  <si>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</si>
  <si>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</si>
  <si>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</si>
  <si>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</si>
  <si>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</si>
  <si>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</si>
  <si>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</si>
  <si>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</si>
  <si>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</si>
  <si>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</si>
  <si>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</si>
  <si>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</si>
  <si>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</si>
  <si>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</si>
  <si>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</si>
  <si>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</si>
  <si>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</si>
  <si>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</si>
  <si>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</si>
  <si>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</si>
  <si>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</si>
  <si>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</si>
  <si>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</si>
  <si>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</si>
  <si>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</si>
  <si>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</si>
  <si>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</si>
  <si>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</si>
  <si>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</si>
  <si>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</si>
  <si>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</si>
  <si>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</si>
  <si>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</si>
  <si>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</si>
  <si>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</si>
  <si>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</si>
  <si>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</si>
  <si>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</si>
  <si>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</si>
  <si>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</si>
  <si>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</si>
  <si>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</si>
  <si>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</si>
  <si>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</si>
  <si>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</si>
  <si>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</si>
  <si>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</si>
  <si>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</si>
  <si>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</si>
  <si>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</si>
  <si>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</si>
  <si>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</si>
  <si>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</si>
  <si>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</si>
  <si>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</si>
  <si>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</si>
  <si>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</si>
  <si>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</si>
  <si>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</si>
  <si>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</si>
  <si>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</si>
  <si>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</si>
  <si>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</si>
  <si>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</si>
  <si>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</si>
  <si>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</si>
  <si>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</si>
  <si>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</si>
  <si>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</si>
  <si>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</si>
  <si>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</si>
  <si>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</si>
  <si>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</si>
  <si>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</si>
  <si>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</si>
  <si>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</si>
  <si>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</si>
  <si>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</si>
  <si>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</si>
  <si>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</si>
  <si>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</si>
  <si>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</si>
  <si>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</si>
  <si>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</si>
  <si>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</si>
  <si>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</si>
  <si>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</si>
  <si>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</si>
  <si>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</si>
  <si>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</si>
  <si>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</si>
  <si>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</si>
  <si>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</si>
  <si>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</si>
  <si>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</si>
  <si>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</si>
  <si>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</si>
  <si>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</si>
  <si>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</si>
  <si>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</si>
  <si>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</si>
  <si>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</si>
  <si>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</si>
  <si>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</si>
  <si>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</si>
  <si>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</si>
  <si>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</si>
  <si>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</si>
  <si>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</si>
  <si>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</si>
  <si>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</si>
  <si>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</si>
  <si>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</si>
  <si>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</si>
  <si>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</si>
  <si>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</si>
  <si>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</si>
  <si>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</si>
  <si>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</si>
  <si>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</si>
  <si>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</si>
  <si>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</si>
  <si>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</si>
  <si>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</si>
  <si>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</si>
  <si>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</si>
  <si>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</si>
  <si>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</si>
  <si>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</si>
  <si>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</si>
  <si>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</si>
  <si>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</si>
  <si>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</si>
  <si>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</si>
  <si>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</si>
  <si>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</si>
  <si>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</si>
  <si>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</si>
  <si>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</si>
  <si>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</si>
  <si>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</si>
  <si>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</si>
  <si>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</si>
  <si>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</si>
  <si>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</si>
  <si>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</si>
  <si>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</si>
  <si>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</si>
  <si>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</si>
  <si>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</si>
  <si>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</si>
  <si>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</si>
  <si>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</si>
  <si>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</si>
  <si>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</si>
  <si>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</si>
  <si>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</si>
  <si>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</si>
  <si>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</si>
  <si>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</si>
  <si>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</si>
  <si>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</si>
  <si>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</si>
  <si>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</si>
  <si>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</si>
  <si>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</si>
  <si>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</si>
  <si>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</si>
  <si>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</si>
  <si>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</si>
  <si>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</si>
  <si>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</si>
  <si>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</si>
  <si>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</si>
  <si>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</si>
  <si>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</si>
  <si>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</si>
  <si>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</si>
  <si>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</si>
  <si>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</si>
  <si>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</si>
  <si>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</si>
  <si>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</si>
  <si>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</si>
  <si>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</si>
  <si>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</si>
  <si>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</si>
  <si>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</si>
  <si>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</si>
  <si>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</si>
  <si>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</si>
  <si>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</si>
  <si>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</si>
  <si>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</si>
  <si>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</si>
  <si>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</si>
  <si>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</si>
  <si>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</si>
  <si>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</si>
  <si>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</si>
  <si>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</si>
  <si>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</si>
  <si>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</si>
  <si>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</si>
  <si>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</si>
  <si>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</si>
  <si>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</si>
  <si>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</si>
  <si>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</si>
  <si>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</si>
  <si>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</si>
  <si>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</si>
  <si>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</si>
  <si>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</si>
  <si>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</si>
  <si>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</si>
  <si>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</si>
  <si>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</si>
  <si>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</si>
  <si>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</si>
  <si>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</si>
  <si>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</si>
  <si>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</si>
  <si>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</si>
  <si>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</si>
  <si>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</si>
  <si>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</si>
  <si>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</si>
  <si>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</si>
  <si>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</si>
  <si>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</si>
  <si>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</si>
  <si>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</si>
  <si>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</si>
  <si>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</si>
  <si>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</si>
  <si>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</si>
  <si>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</si>
  <si>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</si>
  <si>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</si>
  <si>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</si>
  <si>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</si>
  <si>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</si>
  <si>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</si>
  <si>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</si>
  <si>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</si>
  <si>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</si>
  <si>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</si>
  <si>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</si>
  <si>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</si>
  <si>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</si>
  <si>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</si>
  <si>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</si>
  <si>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</si>
  <si>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</si>
  <si>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</si>
  <si>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</si>
  <si>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</si>
  <si>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</si>
  <si>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</si>
  <si>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</si>
  <si>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</si>
  <si>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</si>
  <si>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</si>
  <si>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</si>
  <si>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</si>
  <si>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</si>
  <si>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</si>
  <si>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</si>
  <si>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</si>
  <si>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</si>
  <si>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Full-time
Undergrad
(Incl. Fresh.)</t>
  </si>
  <si>
    <t>Less Than
Full-time
Undergrad</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</si>
  <si>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</si>
  <si>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</si>
  <si>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</si>
  <si>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</si>
  <si>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</si>
  <si>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</si>
  <si>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</si>
  <si>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</si>
  <si>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</si>
  <si>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</si>
  <si>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</si>
  <si>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</si>
  <si>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</si>
  <si>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</si>
  <si>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</si>
  <si>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</si>
  <si>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</si>
  <si>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</si>
  <si>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</si>
  <si>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</si>
  <si>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</si>
  <si>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</si>
  <si>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</si>
  <si>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</si>
  <si>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</si>
  <si>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</si>
  <si>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</si>
  <si>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</si>
  <si>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</si>
  <si>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</si>
  <si>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</si>
  <si>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</si>
  <si>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</si>
  <si>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</si>
  <si>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</si>
  <si>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</si>
  <si>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</si>
  <si>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</si>
  <si>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</si>
  <si>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</si>
  <si>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</si>
  <si>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</si>
  <si>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</si>
  <si>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</si>
  <si>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</si>
  <si>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</si>
  <si>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</si>
  <si>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</si>
  <si>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</si>
  <si>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</si>
  <si>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</si>
  <si>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</si>
  <si>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</si>
  <si>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</si>
  <si>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</si>
  <si>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</si>
  <si>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</si>
  <si>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</si>
  <si>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</si>
  <si>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</si>
  <si>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</si>
  <si>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</si>
  <si>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</si>
  <si>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</si>
  <si>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</si>
  <si>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</si>
  <si>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</si>
  <si>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</si>
  <si>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</si>
  <si>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</si>
  <si>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</si>
  <si>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</si>
  <si>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</si>
  <si>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</si>
  <si>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</si>
  <si>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</si>
  <si>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</si>
  <si>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</si>
  <si>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</si>
  <si>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</si>
  <si>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</si>
  <si>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</si>
  <si>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</si>
  <si>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</si>
  <si>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</si>
  <si>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</si>
  <si>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</si>
  <si>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</si>
  <si>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</si>
  <si>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</si>
  <si>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</si>
  <si>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</si>
  <si>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</si>
  <si>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</si>
  <si>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</si>
  <si>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</si>
  <si>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</si>
  <si>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</si>
  <si>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</si>
  <si>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</si>
  <si>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</si>
  <si>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</si>
  <si>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</si>
  <si>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</si>
  <si>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</si>
  <si>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</si>
  <si>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</si>
  <si>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</si>
  <si>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</si>
  <si>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</si>
  <si>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</si>
  <si>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</si>
  <si>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</si>
  <si>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</si>
  <si>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</si>
  <si>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</si>
  <si>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</si>
  <si>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</si>
  <si>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</si>
  <si>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</si>
  <si>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</si>
  <si>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</si>
  <si>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</si>
  <si>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</si>
  <si>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</si>
  <si>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</si>
  <si>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</si>
  <si>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</si>
  <si>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</si>
  <si>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</si>
  <si>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</si>
  <si>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</si>
  <si>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</si>
  <si>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</si>
  <si>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</si>
  <si>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</si>
  <si>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</si>
  <si>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</si>
  <si>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</si>
  <si>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</si>
  <si>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</si>
  <si>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</si>
  <si>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</si>
  <si>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</si>
  <si>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</si>
  <si>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</si>
  <si>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</si>
  <si>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</si>
  <si>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</si>
  <si>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</si>
  <si>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</si>
  <si>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</si>
  <si>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</si>
  <si>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</si>
  <si>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</si>
  <si>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</si>
  <si>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</si>
  <si>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</si>
  <si>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</si>
  <si>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</si>
  <si>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</si>
  <si>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</si>
  <si>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</si>
  <si>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</si>
  <si>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</si>
  <si>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</si>
  <si>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</si>
  <si>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</si>
  <si>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</si>
  <si>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</si>
  <si>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</si>
  <si>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</si>
  <si>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</si>
  <si>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</si>
  <si>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</si>
  <si>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</si>
  <si>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</si>
  <si>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</si>
  <si>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</si>
  <si>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</si>
  <si>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</si>
  <si>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</si>
  <si>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</si>
  <si>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</si>
  <si>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</si>
  <si>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</si>
  <si>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</si>
  <si>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</si>
  <si>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</si>
  <si>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</si>
  <si>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</si>
  <si>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</si>
  <si>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</si>
  <si>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</si>
  <si>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</si>
  <si>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</si>
  <si>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</si>
  <si>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</si>
  <si>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</si>
  <si>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</si>
  <si>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</si>
  <si>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</si>
  <si>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</si>
  <si>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</si>
  <si>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</si>
  <si>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</si>
  <si>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</si>
  <si>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</si>
  <si>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</si>
  <si>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</si>
  <si>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</si>
  <si>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</si>
  <si>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</si>
  <si>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</si>
  <si>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</si>
  <si>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</si>
  <si>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</si>
  <si>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</si>
  <si>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</si>
  <si>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</si>
  <si>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</si>
  <si>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</si>
  <si>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</si>
  <si>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</si>
  <si>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</si>
  <si>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</si>
  <si>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</si>
  <si>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</si>
  <si>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</si>
  <si>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</si>
  <si>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</si>
  <si>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</si>
  <si>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</si>
  <si>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</si>
  <si>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</si>
  <si>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</si>
  <si>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</si>
  <si>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</si>
  <si>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</si>
  <si>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</si>
  <si>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</si>
  <si>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</si>
  <si>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</si>
  <si>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</si>
  <si>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</si>
  <si>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</si>
  <si>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</si>
  <si>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</si>
  <si>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</si>
  <si>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</si>
  <si>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</si>
  <si>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</si>
  <si>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</si>
  <si>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</si>
  <si>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</si>
  <si>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</si>
  <si>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</si>
  <si>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</si>
  <si>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</si>
  <si>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</si>
  <si>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</si>
  <si>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</si>
  <si>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</si>
  <si>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</si>
  <si>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</si>
  <si>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</si>
  <si>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</si>
  <si>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</si>
  <si>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</si>
  <si>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</si>
  <si>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</si>
  <si>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</si>
  <si>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</si>
  <si>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</si>
  <si>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</si>
  <si>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</si>
  <si>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</si>
  <si>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</si>
  <si>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</si>
  <si>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</si>
  <si>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</si>
  <si>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</si>
  <si>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</si>
  <si>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</si>
  <si>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</si>
  <si>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</si>
  <si>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</si>
  <si>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</si>
  <si>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</si>
  <si>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</si>
  <si>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</si>
  <si>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</si>
  <si>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</si>
  <si>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</si>
  <si>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</si>
  <si>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</si>
  <si>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</si>
  <si>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</si>
  <si>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</si>
  <si>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</si>
  <si>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</si>
  <si>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</si>
  <si>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</si>
  <si>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</si>
  <si>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</si>
  <si>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</si>
  <si>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</si>
  <si>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</si>
  <si>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</si>
  <si>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</si>
  <si>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</si>
  <si>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</si>
  <si>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</si>
  <si>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</si>
  <si>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</si>
  <si>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</si>
  <si>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</si>
  <si>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</si>
  <si>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</si>
  <si>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</si>
  <si>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</si>
  <si>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</si>
  <si>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</si>
  <si>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</si>
  <si>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</si>
  <si>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</si>
  <si>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</si>
  <si>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</si>
  <si>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</si>
  <si>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</si>
  <si>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</si>
  <si>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</si>
  <si>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</si>
  <si>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</si>
  <si>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Indicate notification dates for first-year (freshman) students (answer a or b):</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</si>
  <si>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</si>
  <si>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</si>
  <si>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</si>
  <si>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</si>
  <si>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</si>
  <si>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</si>
  <si>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</si>
  <si>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</si>
  <si>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</si>
  <si>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</si>
  <si>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</si>
  <si>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</si>
  <si>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</si>
  <si>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</si>
  <si>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</si>
  <si>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</si>
  <si>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</si>
  <si>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</si>
  <si>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</si>
  <si>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</si>
  <si>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</si>
  <si>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</si>
  <si>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</si>
  <si>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</si>
  <si>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</si>
  <si>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</si>
  <si>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</si>
  <si>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</si>
  <si>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</si>
  <si>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</si>
  <si>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</si>
  <si>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</si>
  <si>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</si>
  <si>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</si>
  <si>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</si>
  <si>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</si>
  <si>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</si>
  <si>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</si>
  <si>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</si>
  <si>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</si>
  <si>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</si>
  <si>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</si>
  <si>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</si>
  <si>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</si>
  <si>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</si>
  <si>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</si>
  <si>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</si>
  <si>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</si>
  <si>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</si>
  <si>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</si>
  <si>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</si>
  <si>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</si>
  <si>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</si>
  <si>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</si>
  <si>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</si>
  <si>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</si>
  <si>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</si>
  <si>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</si>
  <si>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</si>
  <si>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</si>
  <si>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</si>
  <si>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</si>
  <si>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</si>
  <si>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</si>
  <si>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</si>
  <si>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</si>
  <si>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</si>
  <si>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</si>
  <si>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</si>
  <si>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</si>
  <si>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</si>
  <si>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</si>
  <si>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</si>
  <si>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</si>
  <si>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</si>
  <si>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</si>
  <si>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</si>
  <si>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</si>
  <si>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</si>
  <si>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</si>
  <si>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</si>
  <si>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</si>
  <si>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</si>
  <si>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</si>
  <si>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</si>
  <si>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</si>
  <si>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</si>
  <si>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</si>
  <si>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</si>
  <si>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</si>
  <si>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</si>
  <si>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</si>
  <si>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</si>
  <si>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</si>
  <si>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</si>
  <si>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</si>
  <si>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</si>
  <si>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</si>
  <si>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</si>
  <si>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</si>
  <si>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</si>
  <si>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</si>
  <si>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</si>
  <si>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</si>
  <si>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</si>
  <si>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</si>
  <si>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</si>
  <si>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</si>
  <si>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</si>
  <si>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</si>
  <si>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</si>
  <si>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</si>
  <si>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</si>
  <si>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</si>
  <si>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</si>
  <si>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</si>
  <si>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</si>
  <si>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</si>
  <si>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</si>
  <si>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</si>
  <si>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</si>
  <si>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</si>
  <si>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</si>
  <si>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</si>
  <si>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</si>
  <si>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</si>
  <si>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</si>
  <si>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</si>
  <si>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</si>
  <si>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</si>
  <si>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</si>
  <si>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</si>
  <si>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</si>
  <si>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</si>
  <si>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</si>
  <si>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</si>
  <si>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</si>
  <si>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</si>
  <si>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</si>
  <si>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</si>
  <si>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</si>
  <si>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</si>
  <si>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</si>
  <si>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</si>
  <si>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</si>
  <si>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</si>
  <si>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</si>
  <si>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</si>
  <si>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</si>
  <si>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</si>
  <si>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</si>
  <si>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</si>
  <si>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</si>
  <si>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</si>
  <si>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</si>
  <si>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</si>
  <si>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</si>
  <si>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</si>
  <si>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</si>
  <si>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</si>
  <si>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</si>
  <si>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</si>
  <si>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</si>
  <si>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Purdue University </t>
  </si>
  <si>
    <t>475 Stadium Drive</t>
  </si>
  <si>
    <t>West Lafayette, IN  47907-2050</t>
  </si>
  <si>
    <t>(765) 494-4600</t>
  </si>
  <si>
    <t>(765)494-0544</t>
  </si>
  <si>
    <t>admissions@purdue.edu</t>
  </si>
  <si>
    <t>x</t>
  </si>
  <si>
    <t>X</t>
  </si>
  <si>
    <t xml:space="preserve"> </t>
  </si>
  <si>
    <t>varies by major</t>
  </si>
  <si>
    <t>C-</t>
  </si>
  <si>
    <t>Feb 1</t>
  </si>
  <si>
    <t>N/A</t>
  </si>
  <si>
    <t>NA</t>
  </si>
  <si>
    <t>$100</t>
  </si>
  <si>
    <t>Must reply by May 1 or within ___3__ weeks if notified thereafter</t>
  </si>
  <si>
    <t>a) Number of degree-seeking undergraduate students (CDS Item B1 if reporting on Fall 2016 cohort)</t>
  </si>
  <si>
    <r>
      <t xml:space="preserve">b) Number of students in line </t>
    </r>
    <r>
      <rPr>
        <b/>
        <sz val="9"/>
        <rFont val="Arial"/>
        <family val="2"/>
      </rPr>
      <t>a</t>
    </r>
    <r>
      <rPr>
        <sz val="9"/>
        <rFont val="Arial"/>
        <family val="2"/>
      </rPr>
      <t xml:space="preserve"> who applied for need-based financial aid</t>
    </r>
  </si>
  <si>
    <r>
      <t xml:space="preserve">c) Number of students in line </t>
    </r>
    <r>
      <rPr>
        <b/>
        <sz val="9"/>
        <rFont val="Arial"/>
        <family val="2"/>
      </rPr>
      <t>b</t>
    </r>
    <r>
      <rPr>
        <sz val="9"/>
        <rFont val="Arial"/>
        <family val="2"/>
      </rPr>
      <t xml:space="preserve"> who were determined to have financial need</t>
    </r>
  </si>
  <si>
    <r>
      <t xml:space="preserve">d) Number of students in line </t>
    </r>
    <r>
      <rPr>
        <b/>
        <sz val="9"/>
        <rFont val="Arial"/>
        <family val="2"/>
      </rPr>
      <t>c</t>
    </r>
    <r>
      <rPr>
        <sz val="9"/>
        <rFont val="Arial"/>
        <family val="2"/>
      </rPr>
      <t xml:space="preserve"> who were awarded any financial aid</t>
    </r>
  </si>
  <si>
    <r>
      <t xml:space="preserve">e) Number of students in line </t>
    </r>
    <r>
      <rPr>
        <b/>
        <sz val="9"/>
        <rFont val="Arial"/>
        <family val="2"/>
      </rPr>
      <t>d</t>
    </r>
    <r>
      <rPr>
        <sz val="9"/>
        <rFont val="Arial"/>
        <family val="2"/>
      </rPr>
      <t xml:space="preserve"> who were awarded any need-based scholarship or grant aid</t>
    </r>
  </si>
  <si>
    <r>
      <t xml:space="preserve">f) Number of students in line </t>
    </r>
    <r>
      <rPr>
        <b/>
        <sz val="9"/>
        <rFont val="Arial"/>
        <family val="2"/>
      </rPr>
      <t>d</t>
    </r>
    <r>
      <rPr>
        <sz val="9"/>
        <rFont val="Arial"/>
        <family val="2"/>
      </rPr>
      <t xml:space="preserve"> who were awarded any need-based self-help aid</t>
    </r>
  </si>
  <si>
    <r>
      <t xml:space="preserve">g) Number of students in line </t>
    </r>
    <r>
      <rPr>
        <b/>
        <sz val="9"/>
        <rFont val="Arial"/>
        <family val="2"/>
      </rPr>
      <t>d</t>
    </r>
    <r>
      <rPr>
        <sz val="9"/>
        <rFont val="Arial"/>
        <family val="2"/>
      </rPr>
      <t xml:space="preserve"> who were awarded any non-need-based scholarship or grant aid</t>
    </r>
  </si>
  <si>
    <r>
      <t xml:space="preserve">h) 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</si>
  <si>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i) 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</si>
  <si>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 xml:space="preserve">j) 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</si>
  <si>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k) Average need-based scholarship and grant award of those in line</t>
    </r>
    <r>
      <rPr>
        <b/>
        <sz val="9"/>
        <rFont val="Arial"/>
        <family val="2"/>
      </rPr>
      <t xml:space="preserve"> e</t>
    </r>
  </si>
  <si>
    <r>
      <t>l) 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</si>
  <si>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m) 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</si>
  <si>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 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</si>
  <si>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o) Average dollar amount of institutional non-need-based scholarship and grant aid awarded to students in line </t>
    </r>
    <r>
      <rPr>
        <b/>
        <sz val="9"/>
        <rFont val="Arial"/>
        <family val="2"/>
      </rPr>
      <t>n</t>
    </r>
  </si>
  <si>
    <r>
      <t xml:space="preserve">p) Number of students in line </t>
    </r>
    <r>
      <rPr>
        <b/>
        <sz val="9"/>
        <rFont val="Arial"/>
        <family val="2"/>
      </rPr>
      <t>a</t>
    </r>
    <r>
      <rPr>
        <sz val="9"/>
        <rFont val="Arial"/>
        <family val="2"/>
      </rPr>
      <t xml:space="preserve"> who were awarded an institutional non-need-based athletic scholarship or grant</t>
    </r>
  </si>
  <si>
    <r>
      <t xml:space="preserve">q) Average dollar amount of institutional non-need-based athletic scholarships and grants awarded to students in line </t>
    </r>
    <r>
      <rPr>
        <b/>
        <sz val="9"/>
        <rFont val="Arial"/>
        <family val="2"/>
      </rPr>
      <t>p</t>
    </r>
  </si>
  <si>
    <t xml:space="preserve">a) Students notified on or about (date): </t>
  </si>
  <si>
    <t>b) Students notified on a rolling basis:</t>
  </si>
  <si>
    <t>a) Total number of instructional faculty</t>
  </si>
  <si>
    <t>b) Total number who are members of minority groups</t>
  </si>
  <si>
    <t>c) Total number who are women</t>
  </si>
  <si>
    <t>d) Total number who are men</t>
  </si>
  <si>
    <t>e) Total number who are nonresident aliens (international)</t>
  </si>
  <si>
    <t>f) Total number with doctorate, or other terminal degree</t>
  </si>
  <si>
    <t>g) Total number whose highest degree is a master's but not a terminal master's</t>
  </si>
  <si>
    <t>h) Total number whose highest degree is a bachelor's</t>
  </si>
  <si>
    <t>i) Total number whose highest degree is unknown or other  (Note:  Items f, g, h, and i must sum up to item a.)</t>
  </si>
  <si>
    <t>j) Total number in stand-alone graduate/ professional programs in which faculty teach virtually only graduate-level students</t>
  </si>
  <si>
    <t xml:space="preserve"> Purdue University Web site</t>
  </si>
  <si>
    <t xml:space="preserve">  http://www.purdue.edu</t>
  </si>
  <si>
    <t>(765 )494-1776</t>
  </si>
  <si>
    <t>Purdue Admissions web site</t>
  </si>
  <si>
    <t>www.purdue.edu/Purdue/admissions</t>
  </si>
  <si>
    <t>Approx.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</si>
</sst>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b/>
      <i/>
      <sz val="9"/>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587">
    <xf numFmtId="0" fontId="0" fillId="0" borderId="0" xfId="0"/>
    <xf numFmtId="0" fontId="3" fillId="0" borderId="0" xfId="0" applyFont="1"/>
    <xf numFmtId="14" fontId="0" fillId="0" borderId="0" xfId="0" quotePrefix="1" applyNumberFormat="1"/>
    <xf numFmtId="0" fontId="0" fillId="0" borderId="0" xfId="0" applyAlignment="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center"/>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0" fontId="15"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0" xfId="0" applyAlignment="1"/>
    <xf numFmtId="0" fontId="0" fillId="0" borderId="0" xfId="0" applyFill="1" applyAlignment="1"/>
    <xf numFmtId="0" fontId="0" fillId="0" borderId="0" xfId="0"/>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9" fontId="0" fillId="0" borderId="12" xfId="0" applyNumberFormat="1" applyFill="1" applyBorder="1" applyAlignment="1">
      <alignment horizontal="center" vertical="center" wrapText="1"/>
    </xf>
    <xf numFmtId="168" fontId="4" fillId="0" borderId="12" xfId="0" applyNumberFormat="1" applyFont="1" applyFill="1" applyBorder="1" applyAlignment="1">
      <alignment horizontal="center" vertical="center" wrapText="1"/>
    </xf>
    <xf numFmtId="9" fontId="0" fillId="0" borderId="1" xfId="0" applyNumberForma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68" fontId="0" fillId="0" borderId="22" xfId="0" applyNumberFormat="1" applyFill="1"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Border="1" applyAlignment="1">
      <alignment horizontal="right" wrapText="1"/>
    </xf>
    <xf numFmtId="49" fontId="1" fillId="0" borderId="1" xfId="0" applyNumberFormat="1" applyFont="1" applyBorder="1" applyAlignment="1">
      <alignment horizontal="center" vertical="center"/>
    </xf>
    <xf numFmtId="49" fontId="0" fillId="0" borderId="1" xfId="0" applyNumberFormat="1" applyBorder="1"/>
    <xf numFmtId="0" fontId="9" fillId="3" borderId="1"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165" fontId="0" fillId="0" borderId="1" xfId="0" quotePrefix="1" applyNumberFormat="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 fontId="4" fillId="0" borderId="2" xfId="0" applyNumberFormat="1" applyFont="1" applyFill="1" applyBorder="1" applyAlignment="1">
      <alignment horizontal="left" vertical="top" wrapText="1"/>
    </xf>
    <xf numFmtId="0" fontId="3" fillId="0" borderId="3" xfId="0" applyFont="1" applyBorder="1" applyAlignment="1">
      <alignment horizontal="center" vertical="center" wrapText="1"/>
    </xf>
    <xf numFmtId="10" fontId="0" fillId="0" borderId="16" xfId="0" applyNumberFormat="1" applyBorder="1" applyAlignment="1">
      <alignment vertical="top" wrapText="1"/>
    </xf>
    <xf numFmtId="10" fontId="15" fillId="0" borderId="16" xfId="0" applyNumberFormat="1" applyFont="1" applyFill="1" applyBorder="1" applyAlignment="1">
      <alignment vertical="top" wrapText="1"/>
    </xf>
    <xf numFmtId="10" fontId="0" fillId="0" borderId="33" xfId="0" applyNumberFormat="1" applyBorder="1" applyAlignment="1">
      <alignment vertical="top" wrapText="1"/>
    </xf>
    <xf numFmtId="170" fontId="3" fillId="0" borderId="1" xfId="4" applyNumberFormat="1" applyFont="1" applyBorder="1" applyAlignment="1">
      <alignment horizontal="center" vertical="center"/>
    </xf>
    <xf numFmtId="9" fontId="1" fillId="0" borderId="1" xfId="0" applyNumberFormat="1" applyFont="1" applyFill="1" applyBorder="1" applyAlignment="1">
      <alignment horizontal="right"/>
    </xf>
    <xf numFmtId="9" fontId="0" fillId="0" borderId="1" xfId="4" applyNumberFormat="1" applyFont="1" applyFill="1" applyBorder="1" applyAlignment="1">
      <alignment horizontal="right"/>
    </xf>
    <xf numFmtId="9" fontId="0" fillId="0" borderId="1" xfId="0" applyNumberFormat="1" applyFill="1" applyBorder="1" applyAlignment="1">
      <alignment horizontal="right"/>
    </xf>
    <xf numFmtId="0" fontId="1" fillId="0" borderId="0" xfId="5"/>
    <xf numFmtId="0" fontId="3" fillId="0" borderId="0" xfId="5" applyFont="1"/>
    <xf numFmtId="0" fontId="1" fillId="0" borderId="0" xfId="5" applyFill="1" applyAlignment="1">
      <alignment horizontal="center" vertical="top" wrapText="1"/>
    </xf>
    <xf numFmtId="0" fontId="20" fillId="0" borderId="1" xfId="5" applyFont="1" applyFill="1" applyBorder="1" applyAlignment="1">
      <alignment horizontal="center" vertical="top" wrapText="1"/>
    </xf>
    <xf numFmtId="0" fontId="1" fillId="0" borderId="0" xfId="5" applyFill="1" applyAlignment="1">
      <alignment vertical="top" wrapText="1"/>
    </xf>
    <xf numFmtId="0" fontId="29" fillId="0" borderId="1" xfId="5" applyFont="1" applyFill="1" applyBorder="1" applyAlignment="1">
      <alignment vertical="top" wrapText="1"/>
    </xf>
    <xf numFmtId="0" fontId="20" fillId="0" borderId="0" xfId="5" applyFont="1" applyAlignment="1">
      <alignment wrapText="1"/>
    </xf>
    <xf numFmtId="0" fontId="5" fillId="0" borderId="0" xfId="5" applyFont="1"/>
    <xf numFmtId="0" fontId="1" fillId="0" borderId="0" xfId="5" applyFill="1"/>
    <xf numFmtId="0" fontId="1" fillId="0" borderId="0" xfId="5" applyAlignment="1">
      <alignment wrapText="1"/>
    </xf>
    <xf numFmtId="0" fontId="20" fillId="0" borderId="1" xfId="5" applyFont="1" applyBorder="1" applyAlignment="1">
      <alignment horizontal="center"/>
    </xf>
    <xf numFmtId="173" fontId="1" fillId="0" borderId="6" xfId="5" applyNumberFormat="1" applyBorder="1" applyAlignment="1">
      <alignment vertical="center"/>
    </xf>
    <xf numFmtId="0" fontId="1" fillId="0" borderId="1" xfId="5" applyBorder="1" applyAlignment="1">
      <alignment horizontal="right"/>
    </xf>
    <xf numFmtId="173" fontId="1" fillId="0" borderId="6" xfId="5" applyNumberFormat="1" applyBorder="1" applyAlignment="1">
      <alignment vertical="top"/>
    </xf>
    <xf numFmtId="0" fontId="1" fillId="0" borderId="1" xfId="5" applyFont="1" applyBorder="1" applyAlignment="1">
      <alignment horizontal="right"/>
    </xf>
    <xf numFmtId="173" fontId="1" fillId="0" borderId="1" xfId="5" applyNumberFormat="1" applyBorder="1" applyAlignment="1">
      <alignment vertical="center"/>
    </xf>
    <xf numFmtId="0" fontId="3" fillId="0" borderId="0" xfId="5" applyFont="1" applyAlignment="1">
      <alignment vertical="top"/>
    </xf>
    <xf numFmtId="1" fontId="1" fillId="0" borderId="1" xfId="5" applyNumberFormat="1" applyFont="1" applyBorder="1" applyAlignment="1">
      <alignment vertical="top"/>
    </xf>
    <xf numFmtId="0" fontId="11" fillId="0" borderId="1" xfId="5" applyFont="1" applyBorder="1" applyAlignment="1">
      <alignment vertical="top"/>
    </xf>
    <xf numFmtId="0" fontId="1" fillId="0" borderId="0" xfId="5" applyFont="1" applyFill="1" applyAlignment="1">
      <alignment vertical="top"/>
    </xf>
    <xf numFmtId="0" fontId="1" fillId="0" borderId="1" xfId="5" applyFont="1" applyFill="1" applyBorder="1" applyAlignment="1">
      <alignment vertical="top"/>
    </xf>
    <xf numFmtId="0" fontId="1" fillId="0" borderId="0" xfId="5" applyFont="1" applyAlignment="1">
      <alignment vertical="top"/>
    </xf>
    <xf numFmtId="0" fontId="1" fillId="0" borderId="0" xfId="5" applyFont="1" applyFill="1" applyAlignment="1">
      <alignment horizontal="right" vertical="top"/>
    </xf>
    <xf numFmtId="0" fontId="8" fillId="0" borderId="0" xfId="5" applyFont="1" applyAlignment="1">
      <alignment wrapText="1"/>
    </xf>
    <xf numFmtId="49" fontId="3" fillId="0" borderId="1" xfId="5" applyNumberFormat="1" applyFont="1" applyBorder="1" applyAlignment="1">
      <alignment horizontal="center"/>
    </xf>
    <xf numFmtId="0" fontId="1" fillId="0" borderId="1" xfId="5" applyBorder="1" applyAlignment="1">
      <alignment horizontal="center"/>
    </xf>
    <xf numFmtId="170" fontId="0" fillId="0" borderId="1" xfId="0" applyNumberFormat="1" applyBorder="1"/>
    <xf numFmtId="170" fontId="0" fillId="0" borderId="3" xfId="0" applyNumberFormat="1" applyBorder="1"/>
    <xf numFmtId="6" fontId="1" fillId="0" borderId="1" xfId="0" applyNumberFormat="1" applyFont="1" applyBorder="1" applyAlignment="1">
      <alignment horizontal="center" vertical="center"/>
    </xf>
    <xf numFmtId="0" fontId="1" fillId="0" borderId="1" xfId="0" applyFont="1" applyFill="1" applyBorder="1" applyAlignment="1">
      <alignment horizontal="center" wrapText="1"/>
    </xf>
    <xf numFmtId="14" fontId="0" fillId="0" borderId="8" xfId="0" applyNumberFormat="1" applyBorder="1"/>
    <xf numFmtId="167" fontId="0" fillId="0" borderId="1" xfId="0" quotePrefix="1" applyNumberFormat="1" applyBorder="1" applyAlignment="1">
      <alignment horizontal="right" vertical="top"/>
    </xf>
    <xf numFmtId="167" fontId="1" fillId="0" borderId="1" xfId="0" applyNumberFormat="1" applyFont="1" applyBorder="1" applyAlignment="1">
      <alignment horizontal="center" vertical="top"/>
    </xf>
    <xf numFmtId="10" fontId="0" fillId="0" borderId="0" xfId="4" applyNumberFormat="1" applyFont="1" applyBorder="1" applyAlignment="1">
      <alignment horizontal="center"/>
    </xf>
    <xf numFmtId="0" fontId="11" fillId="0" borderId="1" xfId="0" applyFont="1" applyBorder="1" applyAlignment="1">
      <alignment horizontal="left" vertical="top" wrapText="1"/>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4" fillId="0" borderId="6"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3" fillId="0" borderId="2" xfId="0" applyFont="1" applyBorder="1" applyAlignment="1">
      <alignment vertical="top" wrapText="1"/>
    </xf>
    <xf numFmtId="0" fontId="0" fillId="0" borderId="2" xfId="0" applyBorder="1" applyAlignment="1">
      <alignment vertical="top" wrapText="1"/>
    </xf>
    <xf numFmtId="0" fontId="0" fillId="0" borderId="1" xfId="0" applyFill="1" applyBorder="1" applyAlignment="1"/>
    <xf numFmtId="0" fontId="3" fillId="0" borderId="0" xfId="0" applyFont="1" applyAlignment="1">
      <alignment vertical="top" wrapText="1"/>
    </xf>
    <xf numFmtId="0" fontId="16" fillId="2" borderId="1" xfId="0" applyFont="1" applyFill="1" applyBorder="1" applyAlignment="1"/>
    <xf numFmtId="0" fontId="0" fillId="2" borderId="1" xfId="0" applyFill="1" applyBorder="1" applyAlignment="1"/>
    <xf numFmtId="0" fontId="11" fillId="0" borderId="1" xfId="0" applyFont="1" applyFill="1" applyBorder="1" applyAlignment="1"/>
    <xf numFmtId="0" fontId="0" fillId="0" borderId="1" xfId="0" applyBorder="1" applyAlignment="1"/>
    <xf numFmtId="0" fontId="0" fillId="0" borderId="6" xfId="0" applyFill="1" applyBorder="1" applyAlignment="1"/>
    <xf numFmtId="0" fontId="0" fillId="0" borderId="9" xfId="0" applyBorder="1" applyAlignment="1"/>
    <xf numFmtId="0" fontId="0" fillId="0" borderId="5" xfId="0" applyBorder="1" applyAlignment="1"/>
    <xf numFmtId="0" fontId="4" fillId="0" borderId="6" xfId="0" applyFont="1" applyBorder="1" applyAlignment="1"/>
    <xf numFmtId="0" fontId="1"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5" xfId="0" applyFont="1" applyBorder="1" applyAlignment="1">
      <alignment horizontal="left" vertical="top" wrapText="1"/>
    </xf>
    <xf numFmtId="0" fontId="16" fillId="2" borderId="6" xfId="0" applyFont="1" applyFill="1" applyBorder="1" applyAlignment="1"/>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0" xfId="0" applyFont="1" applyFill="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11" fillId="0" borderId="1" xfId="0" applyFont="1" applyFill="1" applyBorder="1" applyAlignment="1">
      <alignment vertical="top" wrapText="1"/>
    </xf>
    <xf numFmtId="0" fontId="0" fillId="0" borderId="1" xfId="0" applyBorder="1" applyAlignment="1">
      <alignment wrapText="1"/>
    </xf>
    <xf numFmtId="0" fontId="0" fillId="0" borderId="6" xfId="0" applyBorder="1" applyAlignment="1"/>
    <xf numFmtId="0" fontId="11" fillId="0" borderId="1" xfId="0" applyFont="1" applyBorder="1" applyAlignment="1"/>
    <xf numFmtId="0" fontId="0" fillId="0" borderId="0" xfId="0" applyBorder="1" applyAlignment="1">
      <alignment horizontal="left" vertical="top" wrapText="1"/>
    </xf>
    <xf numFmtId="0" fontId="11" fillId="0" borderId="6" xfId="0" applyFont="1" applyBorder="1" applyAlignment="1"/>
    <xf numFmtId="0" fontId="4" fillId="0" borderId="1" xfId="0" applyFont="1"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top"/>
    </xf>
    <xf numFmtId="0" fontId="0" fillId="0" borderId="0" xfId="0"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4" fillId="0" borderId="0" xfId="0" applyFont="1" applyFill="1" applyBorder="1" applyAlignment="1">
      <alignment vertical="top" wrapText="1"/>
    </xf>
    <xf numFmtId="0" fontId="11" fillId="0" borderId="0" xfId="0" applyFont="1" applyAlignment="1">
      <alignment horizontal="lef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Fill="1" applyBorder="1" applyAlignment="1">
      <alignment wrapText="1"/>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4" fillId="0" borderId="7" xfId="0" applyFont="1" applyBorder="1" applyAlignment="1">
      <alignment horizontal="left" vertical="top" wrapText="1"/>
    </xf>
    <xf numFmtId="0" fontId="0" fillId="0" borderId="1" xfId="0" applyBorder="1"/>
    <xf numFmtId="0" fontId="4" fillId="0" borderId="0" xfId="0" applyFont="1" applyFill="1" applyAlignment="1">
      <alignment wrapText="1"/>
    </xf>
    <xf numFmtId="0" fontId="4" fillId="0" borderId="1" xfId="0" applyFont="1" applyBorder="1" applyAlignment="1">
      <alignment wrapText="1"/>
    </xf>
    <xf numFmtId="0" fontId="0" fillId="2" borderId="1" xfId="0" applyFill="1" applyBorder="1"/>
    <xf numFmtId="0" fontId="7" fillId="0" borderId="0" xfId="0" applyFont="1" applyAlignment="1">
      <alignment horizontal="left" vertical="top" wrapText="1"/>
    </xf>
    <xf numFmtId="0" fontId="16" fillId="0" borderId="0" xfId="0" applyFont="1" applyFill="1" applyAlignment="1">
      <alignment wrapText="1"/>
    </xf>
    <xf numFmtId="0" fontId="0" fillId="0" borderId="1" xfId="0" applyBorder="1" applyAlignment="1">
      <alignment horizontal="left" vertical="center"/>
    </xf>
    <xf numFmtId="0" fontId="0" fillId="2" borderId="6" xfId="0" applyFill="1" applyBorder="1"/>
    <xf numFmtId="0" fontId="20" fillId="0" borderId="1" xfId="5" applyFont="1" applyFill="1" applyBorder="1" applyAlignment="1">
      <alignment vertical="top" wrapText="1"/>
    </xf>
    <xf numFmtId="0" fontId="3" fillId="0" borderId="0" xfId="5" applyFont="1" applyFill="1" applyAlignment="1">
      <alignment vertical="top" wrapText="1"/>
    </xf>
    <xf numFmtId="0" fontId="1" fillId="0" borderId="0" xfId="5" applyFill="1" applyAlignment="1">
      <alignment vertical="top" wrapText="1"/>
    </xf>
    <xf numFmtId="0" fontId="1" fillId="0" borderId="1" xfId="5" applyFont="1" applyBorder="1" applyAlignment="1">
      <alignment vertical="top"/>
    </xf>
    <xf numFmtId="0" fontId="1" fillId="0" borderId="0" xfId="5" applyAlignment="1">
      <alignment horizontal="left" vertical="top" wrapText="1"/>
    </xf>
    <xf numFmtId="0" fontId="1" fillId="0" borderId="0" xfId="5"/>
    <xf numFmtId="0" fontId="2" fillId="0" borderId="0" xfId="0" applyFont="1" applyFill="1" applyAlignment="1">
      <alignment horizontal="center" vertical="center"/>
    </xf>
    <xf numFmtId="0" fontId="2" fillId="2" borderId="0" xfId="0" applyFont="1" applyFill="1" applyAlignment="1">
      <alignment vertical="center"/>
    </xf>
    <xf numFmtId="0" fontId="1" fillId="0" borderId="0" xfId="0" applyFont="1" applyFill="1" applyBorder="1" applyAlignment="1">
      <alignment vertical="top" wrapText="1"/>
    </xf>
    <xf numFmtId="0" fontId="4" fillId="0" borderId="6" xfId="0" applyFont="1" applyBorder="1" applyAlignment="1">
      <alignment vertical="top" wrapText="1"/>
    </xf>
    <xf numFmtId="0" fontId="1" fillId="0" borderId="9" xfId="0" applyFont="1" applyBorder="1" applyAlignment="1">
      <alignment vertical="top" wrapText="1"/>
    </xf>
    <xf numFmtId="0" fontId="11" fillId="0" borderId="6" xfId="0" applyFont="1" applyBorder="1" applyAlignment="1">
      <alignment vertical="top" wrapText="1"/>
    </xf>
    <xf numFmtId="0" fontId="25" fillId="0" borderId="6" xfId="3" applyBorder="1" applyAlignment="1" applyProtection="1">
      <alignment vertical="top" wrapText="1"/>
    </xf>
    <xf numFmtId="0" fontId="11" fillId="0" borderId="1" xfId="3" applyFont="1" applyBorder="1" applyAlignment="1" applyProtection="1">
      <alignment vertical="top" wrapText="1"/>
    </xf>
    <xf numFmtId="0" fontId="0" fillId="0" borderId="1" xfId="0" applyBorder="1" applyAlignment="1">
      <alignment vertical="top" wrapText="1"/>
    </xf>
    <xf numFmtId="0" fontId="3" fillId="0" borderId="0" xfId="0" applyFont="1" applyBorder="1" applyAlignment="1">
      <alignment vertical="center" wrapText="1"/>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4" fillId="0" borderId="1" xfId="0" applyFont="1" applyBorder="1" applyAlignment="1">
      <alignment vertical="top" wrapText="1"/>
    </xf>
    <xf numFmtId="0" fontId="3" fillId="0" borderId="0"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11" fillId="0" borderId="0" xfId="0" applyFont="1" applyFill="1" applyBorder="1" applyAlignment="1">
      <alignment vertical="top" wrapText="1"/>
    </xf>
    <xf numFmtId="0" fontId="4" fillId="0" borderId="10" xfId="0" applyFont="1" applyBorder="1" applyAlignment="1">
      <alignment vertical="top" wrapText="1"/>
    </xf>
    <xf numFmtId="0" fontId="0" fillId="0" borderId="11"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6" xfId="0" applyFill="1" applyBorder="1" applyAlignment="1">
      <alignment vertical="top" wrapText="1"/>
    </xf>
    <xf numFmtId="0" fontId="11" fillId="0" borderId="0" xfId="0" applyFont="1" applyAlignment="1">
      <alignment vertical="top" wrapText="1"/>
    </xf>
    <xf numFmtId="0" fontId="4" fillId="0" borderId="0" xfId="0" applyFont="1" applyFill="1" applyAlignment="1">
      <alignment vertical="top" wrapText="1"/>
    </xf>
    <xf numFmtId="0" fontId="11" fillId="0" borderId="0" xfId="0" applyFont="1" applyAlignment="1">
      <alignment vertical="top"/>
    </xf>
    <xf numFmtId="0" fontId="0" fillId="0" borderId="1" xfId="0" applyBorder="1" applyAlignment="1">
      <alignment vertical="top"/>
    </xf>
    <xf numFmtId="0" fontId="0" fillId="0" borderId="6" xfId="0" applyBorder="1" applyAlignment="1">
      <alignment vertical="top" wrapText="1"/>
    </xf>
    <xf numFmtId="0" fontId="0" fillId="0" borderId="1" xfId="0" applyFill="1" applyBorder="1" applyAlignment="1">
      <alignment vertical="top" wrapText="1"/>
    </xf>
    <xf numFmtId="0" fontId="0" fillId="0" borderId="10" xfId="0" applyBorder="1" applyAlignment="1"/>
    <xf numFmtId="0" fontId="4" fillId="0" borderId="12" xfId="0" applyFont="1" applyBorder="1" applyAlignment="1">
      <alignment vertical="top" wrapText="1"/>
    </xf>
    <xf numFmtId="0" fontId="0" fillId="0" borderId="12" xfId="0" applyBorder="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4" fillId="0" borderId="15"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xf>
    <xf numFmtId="0" fontId="2" fillId="2" borderId="0" xfId="0" applyFont="1" applyFill="1" applyAlignment="1">
      <alignment horizontal="left" vertical="center"/>
    </xf>
    <xf numFmtId="0" fontId="3" fillId="0" borderId="2" xfId="0" applyFont="1" applyBorder="1" applyAlignment="1">
      <alignment vertical="center" wrapText="1"/>
    </xf>
    <xf numFmtId="0" fontId="0" fillId="0" borderId="2" xfId="0" applyBorder="1" applyAlignment="1">
      <alignment vertical="center" wrapText="1"/>
    </xf>
    <xf numFmtId="0" fontId="4" fillId="0" borderId="2" xfId="0" applyFont="1" applyFill="1" applyBorder="1" applyAlignment="1">
      <alignment vertical="top" wrapText="1"/>
    </xf>
    <xf numFmtId="0" fontId="4" fillId="0" borderId="2" xfId="0" applyFont="1" applyBorder="1" applyAlignment="1">
      <alignment vertical="top" wrapText="1"/>
    </xf>
    <xf numFmtId="49" fontId="4" fillId="0" borderId="6" xfId="0" applyNumberFormat="1" applyFont="1" applyBorder="1" applyAlignment="1">
      <alignment vertical="center"/>
    </xf>
    <xf numFmtId="0" fontId="0" fillId="0" borderId="15" xfId="0" applyBorder="1" applyAlignment="1">
      <alignment vertical="top"/>
    </xf>
    <xf numFmtId="0" fontId="0" fillId="0" borderId="1" xfId="0" applyBorder="1" applyAlignment="1">
      <alignment horizontal="center" vertical="center" wrapText="1"/>
    </xf>
    <xf numFmtId="0" fontId="4" fillId="0" borderId="7" xfId="0" applyFont="1" applyBorder="1" applyAlignment="1">
      <alignment vertical="top" wrapText="1"/>
    </xf>
    <xf numFmtId="0" fontId="16" fillId="0" borderId="0" xfId="0" applyFont="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1" fillId="3" borderId="1" xfId="0" applyFont="1" applyFill="1" applyBorder="1" applyAlignment="1">
      <alignment vertical="top" wrapText="1"/>
    </xf>
    <xf numFmtId="0" fontId="0" fillId="3" borderId="1" xfId="0" applyFill="1" applyBorder="1" applyAlignment="1">
      <alignment vertical="top" wrapText="1"/>
    </xf>
    <xf numFmtId="0" fontId="0" fillId="0" borderId="5" xfId="0" applyFill="1" applyBorder="1" applyAlignment="1">
      <alignment vertical="top" wrapText="1"/>
    </xf>
    <xf numFmtId="0" fontId="11" fillId="2" borderId="5" xfId="0" applyFont="1" applyFill="1" applyBorder="1" applyAlignment="1">
      <alignment vertical="top" wrapText="1"/>
    </xf>
    <xf numFmtId="0" fontId="0" fillId="2" borderId="6" xfId="0" applyFill="1" applyBorder="1" applyAlignment="1"/>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0" fontId="22" fillId="0" borderId="6" xfId="0" applyFont="1" applyBorder="1" applyAlignment="1">
      <alignment vertical="top" wrapText="1"/>
    </xf>
    <xf numFmtId="0" fontId="3" fillId="0" borderId="2" xfId="0" applyFont="1" applyFill="1" applyBorder="1" applyAlignment="1">
      <alignment vertical="top" wrapText="1"/>
    </xf>
    <xf numFmtId="0" fontId="4" fillId="0" borderId="1" xfId="0" applyFont="1" applyFill="1" applyBorder="1" applyAlignment="1">
      <alignment vertical="top" wrapText="1"/>
    </xf>
    <xf numFmtId="0" fontId="8" fillId="0" borderId="15" xfId="0" applyFont="1" applyFill="1" applyBorder="1" applyAlignment="1">
      <alignment vertical="center" wrapText="1"/>
    </xf>
    <xf numFmtId="0" fontId="26" fillId="0" borderId="27" xfId="0" applyFont="1" applyFill="1" applyBorder="1" applyAlignment="1">
      <alignment wrapText="1"/>
    </xf>
    <xf numFmtId="0" fontId="26" fillId="0" borderId="29" xfId="0" applyFont="1" applyFill="1" applyBorder="1" applyAlignment="1">
      <alignment wrapText="1"/>
    </xf>
    <xf numFmtId="0" fontId="26" fillId="0" borderId="31" xfId="0" applyFont="1" applyFill="1" applyBorder="1" applyAlignment="1">
      <alignment wrapText="1"/>
    </xf>
    <xf numFmtId="0" fontId="26" fillId="0" borderId="26" xfId="0" applyFont="1" applyFill="1" applyBorder="1" applyAlignment="1">
      <alignment wrapText="1"/>
    </xf>
    <xf numFmtId="0" fontId="26" fillId="0" borderId="28" xfId="0" applyFont="1" applyFill="1" applyBorder="1" applyAlignment="1">
      <alignment wrapText="1"/>
    </xf>
    <xf numFmtId="0" fontId="26" fillId="0" borderId="30" xfId="0" applyFont="1" applyFill="1" applyBorder="1" applyAlignment="1">
      <alignment wrapText="1"/>
    </xf>
    <xf numFmtId="0" fontId="26" fillId="0" borderId="32" xfId="0" applyFont="1" applyFill="1" applyBorder="1" applyAlignment="1">
      <alignment wrapText="1"/>
    </xf>
    <xf numFmtId="0" fontId="26" fillId="0" borderId="18" xfId="0" applyFont="1" applyFill="1" applyBorder="1" applyAlignment="1">
      <alignment wrapText="1"/>
    </xf>
    <xf numFmtId="0" fontId="7" fillId="0" borderId="0" xfId="0" applyFont="1" applyAlignment="1">
      <alignment vertical="top" wrapText="1"/>
    </xf>
    <xf numFmtId="0" fontId="0" fillId="0" borderId="6" xfId="0" applyBorder="1" applyAlignment="1">
      <alignment vertical="top"/>
    </xf>
    <xf numFmtId="0" fontId="0" fillId="0" borderId="6" xfId="0" applyFill="1" applyBorder="1" applyAlignment="1">
      <alignment vertical="top"/>
    </xf>
    <xf numFmtId="0" fontId="4" fillId="0" borderId="0" xfId="0" applyFont="1" applyFill="1" applyAlignment="1">
      <alignment vertical="top"/>
    </xf>
    <xf numFmtId="0" fontId="1" fillId="0" borderId="1" xfId="0" applyFont="1" applyBorder="1" applyAlignment="1"/>
    <xf numFmtId="0" fontId="1" fillId="3" borderId="3" xfId="0" applyFont="1" applyFill="1" applyBorder="1" applyAlignment="1"/>
    <xf numFmtId="0" fontId="2" fillId="2" borderId="0" xfId="5" applyFont="1" applyFill="1" applyAlignment="1">
      <alignment vertical="center"/>
    </xf>
    <xf numFmtId="0" fontId="24" fillId="0" borderId="0" xfId="5" applyFont="1" applyFill="1" applyAlignment="1">
      <alignment vertical="top" wrapText="1"/>
    </xf>
    <xf numFmtId="0" fontId="20" fillId="0" borderId="0" xfId="5" applyFont="1" applyFill="1" applyAlignment="1">
      <alignment vertical="top" wrapText="1"/>
    </xf>
    <xf numFmtId="0" fontId="24" fillId="0" borderId="0" xfId="5" applyFont="1" applyAlignment="1">
      <alignment vertical="top" wrapText="1"/>
    </xf>
    <xf numFmtId="0" fontId="20" fillId="0" borderId="0" xfId="5" applyFont="1" applyAlignment="1">
      <alignment vertical="top" wrapText="1"/>
    </xf>
    <xf numFmtId="0" fontId="1" fillId="2" borderId="6" xfId="5" applyFill="1" applyBorder="1" applyAlignment="1"/>
    <xf numFmtId="0" fontId="1" fillId="0" borderId="0" xfId="5" applyAlignment="1">
      <alignment vertical="top"/>
    </xf>
    <xf numFmtId="0" fontId="1" fillId="0" borderId="0" xfId="5" applyFont="1" applyAlignment="1">
      <alignment vertical="top" wrapText="1"/>
    </xf>
    <xf numFmtId="0" fontId="1" fillId="0" borderId="0" xfId="5" applyAlignment="1">
      <alignment vertical="top" wrapText="1"/>
    </xf>
    <xf numFmtId="0" fontId="22" fillId="0" borderId="0" xfId="5" applyFont="1" applyAlignment="1">
      <alignment vertical="top" wrapText="1"/>
    </xf>
    <xf numFmtId="0" fontId="3" fillId="0" borderId="0" xfId="5" applyFont="1" applyAlignment="1">
      <alignment vertical="center"/>
    </xf>
    <xf numFmtId="0" fontId="1" fillId="0" borderId="0" xfId="5" applyAlignment="1">
      <alignment vertical="center"/>
    </xf>
    <xf numFmtId="0" fontId="3" fillId="0" borderId="2" xfId="5" applyFont="1" applyBorder="1" applyAlignment="1">
      <alignment vertical="center"/>
    </xf>
    <xf numFmtId="0" fontId="3" fillId="0" borderId="1" xfId="5" applyFont="1" applyBorder="1" applyAlignment="1">
      <alignment vertical="center" wrapText="1"/>
    </xf>
    <xf numFmtId="0" fontId="1" fillId="0" borderId="0" xfId="5" applyAlignment="1"/>
    <xf numFmtId="0" fontId="2" fillId="0" borderId="0" xfId="0" applyFont="1" applyFill="1" applyAlignment="1">
      <alignment vertical="center"/>
    </xf>
    <xf numFmtId="0" fontId="4" fillId="0" borderId="2" xfId="0" applyFont="1" applyFill="1" applyBorder="1" applyAlignment="1">
      <alignment horizontal="centerContinuous" vertical="top" wrapText="1"/>
    </xf>
    <xf numFmtId="0" fontId="25" fillId="0" borderId="0" xfId="3" applyAlignment="1" applyProtection="1">
      <alignment wrapText="1"/>
    </xf>
    <xf numFmtId="0" fontId="25" fillId="0" borderId="6" xfId="3" applyBorder="1" applyAlignment="1" applyProtection="1">
      <alignment wrapText="1"/>
    </xf>
    <xf numFmtId="1" fontId="0" fillId="0" borderId="1" xfId="0" applyNumberFormat="1" applyBorder="1" applyAlignment="1">
      <alignment horizontal="center"/>
    </xf>
    <xf numFmtId="168" fontId="0" fillId="0" borderId="1" xfId="0" applyNumberFormat="1" applyFill="1" applyBorder="1" applyAlignment="1">
      <alignment horizontal="right"/>
    </xf>
    <xf numFmtId="1" fontId="1" fillId="0" borderId="1" xfId="5" applyNumberFormat="1" applyBorder="1" applyAlignment="1">
      <alignment horizontal="center"/>
    </xf>
    <xf numFmtId="1" fontId="4" fillId="0" borderId="7" xfId="0" applyNumberFormat="1" applyFont="1" applyBorder="1" applyAlignment="1">
      <alignment horizontal="right" vertical="center" wrapText="1"/>
    </xf>
    <xf numFmtId="10" fontId="0" fillId="0" borderId="1" xfId="0" applyNumberFormat="1" applyBorder="1" applyAlignment="1">
      <alignment horizontal="right"/>
    </xf>
    <xf numFmtId="0" fontId="39" fillId="0" borderId="1" xfId="0" applyFont="1" applyBorder="1" applyAlignment="1">
      <alignment horizontal="center" vertical="center"/>
    </xf>
    <xf numFmtId="1" fontId="22" fillId="0" borderId="1" xfId="0" applyNumberFormat="1" applyFont="1" applyFill="1" applyBorder="1" applyAlignment="1">
      <alignment horizontal="right"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showRuler="0" topLeftCell="A20" zoomScaleNormal="100" workbookViewId="0">
      <selection activeCell="D27" sqref="D27"/>
    </sheetView>
  </sheetViews>
  <sheetFormatPr defaultColWidth="0" defaultRowHeight="12.75" zeroHeight="1"/>
  <cols>
    <col min="1" max="1" width="4.5703125" style="409" customWidth="1"/>
    <col min="2" max="2" width="31.85546875" style="287" bestFit="1" customWidth="1"/>
    <col min="3" max="3" width="27" style="287" customWidth="1"/>
    <col min="4" max="4" width="30.42578125" customWidth="1"/>
    <col min="5" max="6" width="9.140625" customWidth="1"/>
  </cols>
  <sheetData>
    <row r="1" spans="1:5" ht="21" customHeight="1">
      <c r="A1" s="477" t="s">
        <v>195</v>
      </c>
      <c r="B1" s="477"/>
      <c r="C1" s="477"/>
    </row>
    <row r="2" spans="1:5" ht="14.25" hidden="1" customHeight="1">
      <c r="C2" s="188"/>
    </row>
    <row r="3" spans="1:5" ht="15" hidden="1" customHeight="1">
      <c r="A3" s="424" t="s">
        <v>134</v>
      </c>
      <c r="B3" s="162" t="s">
        <v>135</v>
      </c>
      <c r="C3" s="418"/>
    </row>
    <row r="4" spans="1:5" ht="16.5" hidden="1" customHeight="1">
      <c r="A4" s="424" t="s">
        <v>134</v>
      </c>
      <c r="B4" s="163" t="s">
        <v>136</v>
      </c>
      <c r="C4" s="364"/>
    </row>
    <row r="5" spans="1:5" ht="12" hidden="1" customHeight="1">
      <c r="A5" s="424" t="s">
        <v>134</v>
      </c>
      <c r="B5" s="163" t="s">
        <v>137</v>
      </c>
      <c r="C5" s="364"/>
    </row>
    <row r="6" spans="1:5" ht="12" hidden="1" customHeight="1">
      <c r="A6" s="424" t="s">
        <v>134</v>
      </c>
      <c r="B6" s="163" t="s">
        <v>138</v>
      </c>
      <c r="C6" s="364"/>
    </row>
    <row r="7" spans="1:5" ht="12" hidden="1" customHeight="1">
      <c r="A7" s="424" t="s">
        <v>134</v>
      </c>
      <c r="B7" s="163" t="s">
        <v>197</v>
      </c>
      <c r="C7" s="364"/>
    </row>
    <row r="8" spans="1:5" ht="12.75" hidden="1" customHeight="1">
      <c r="A8" s="424" t="s">
        <v>134</v>
      </c>
      <c r="B8" s="163" t="s">
        <v>139</v>
      </c>
      <c r="C8" s="364"/>
    </row>
    <row r="9" spans="1:5" ht="11.25" hidden="1" customHeight="1">
      <c r="A9" s="424" t="s">
        <v>134</v>
      </c>
      <c r="B9" s="163" t="s">
        <v>140</v>
      </c>
      <c r="C9" s="364"/>
    </row>
    <row r="10" spans="1:5" ht="11.25" hidden="1" customHeight="1">
      <c r="A10" s="424" t="s">
        <v>134</v>
      </c>
      <c r="B10" s="163" t="s">
        <v>141</v>
      </c>
      <c r="C10" s="364"/>
    </row>
    <row r="11" spans="1:5" ht="14.25" hidden="1" customHeight="1">
      <c r="A11" s="424" t="s">
        <v>134</v>
      </c>
      <c r="B11" s="163" t="s">
        <v>142</v>
      </c>
      <c r="C11" s="364"/>
    </row>
    <row r="12" spans="1:5" ht="14.25" hidden="1" customHeight="1">
      <c r="A12" s="424" t="s">
        <v>134</v>
      </c>
      <c r="B12" s="36" t="s">
        <v>143</v>
      </c>
      <c r="C12" s="418"/>
      <c r="D12" s="161" t="s">
        <v>477</v>
      </c>
      <c r="E12" s="19" t="s">
        <v>478</v>
      </c>
    </row>
    <row r="13" spans="1:5" ht="18" hidden="1" customHeight="1">
      <c r="A13" s="424"/>
      <c r="B13" s="36"/>
      <c r="C13" s="418"/>
      <c r="D13" s="251"/>
      <c r="E13" s="118"/>
    </row>
    <row r="14" spans="1:5" ht="15.75" hidden="1" customHeight="1">
      <c r="A14" s="424" t="s">
        <v>134</v>
      </c>
      <c r="B14" s="164" t="s">
        <v>144</v>
      </c>
      <c r="C14" s="165"/>
    </row>
    <row r="15" spans="1:5" ht="13.5" hidden="1" customHeight="1">
      <c r="A15" s="424"/>
      <c r="B15" s="356"/>
      <c r="C15" s="357"/>
    </row>
    <row r="16" spans="1:5" ht="12" hidden="1" customHeight="1">
      <c r="A16" s="424"/>
      <c r="B16" s="186"/>
      <c r="C16" s="187"/>
    </row>
    <row r="17" spans="1:4" ht="17.25" hidden="1" customHeight="1">
      <c r="A17" s="192" t="s">
        <v>315</v>
      </c>
      <c r="B17" s="478" t="s">
        <v>672</v>
      </c>
      <c r="C17" s="478"/>
    </row>
    <row r="18" spans="1:4" ht="15" hidden="1" customHeight="1">
      <c r="A18" s="424"/>
      <c r="B18" s="479"/>
      <c r="C18" s="480"/>
    </row>
    <row r="19" spans="1:4" ht="17.25" hidden="1" customHeight="1">
      <c r="C19" s="354"/>
    </row>
    <row r="20" spans="1:4">
      <c r="A20" s="424" t="s">
        <v>664</v>
      </c>
      <c r="B20" s="4" t="s">
        <v>196</v>
      </c>
      <c r="C20" s="378"/>
    </row>
    <row r="21" spans="1:4" ht="12.75" customHeight="1">
      <c r="A21" s="424" t="s">
        <v>664</v>
      </c>
      <c r="B21" s="462" t="s">
        <v>321</v>
      </c>
      <c r="C21" s="481" t="s">
        <v>1007</v>
      </c>
      <c r="D21" s="462"/>
    </row>
    <row r="22" spans="1:4" ht="12.75" customHeight="1">
      <c r="A22" s="424" t="s">
        <v>664</v>
      </c>
      <c r="B22" s="462" t="s">
        <v>197</v>
      </c>
      <c r="C22" s="481" t="s">
        <v>1008</v>
      </c>
      <c r="D22" s="462"/>
    </row>
    <row r="23" spans="1:4" ht="12.75" customHeight="1">
      <c r="A23" s="424" t="s">
        <v>664</v>
      </c>
      <c r="B23" s="252" t="s">
        <v>139</v>
      </c>
      <c r="C23" s="481" t="s">
        <v>1009</v>
      </c>
      <c r="D23" s="462"/>
    </row>
    <row r="24" spans="1:4">
      <c r="A24" s="424" t="s">
        <v>664</v>
      </c>
      <c r="B24" s="415" t="s">
        <v>652</v>
      </c>
      <c r="C24" s="481"/>
      <c r="D24" s="462"/>
    </row>
    <row r="25" spans="1:4">
      <c r="A25" s="424" t="s">
        <v>664</v>
      </c>
      <c r="B25" s="464" t="s">
        <v>139</v>
      </c>
      <c r="C25" s="481"/>
      <c r="D25" s="462"/>
    </row>
    <row r="26" spans="1:4" ht="12.75" customHeight="1">
      <c r="A26" s="424" t="s">
        <v>664</v>
      </c>
      <c r="B26" s="462" t="s">
        <v>653</v>
      </c>
      <c r="C26" s="481" t="s">
        <v>1010</v>
      </c>
      <c r="D26" s="462"/>
    </row>
    <row r="27" spans="1:4" ht="12.75" customHeight="1">
      <c r="A27" s="424" t="s">
        <v>664</v>
      </c>
      <c r="B27" s="462" t="s">
        <v>198</v>
      </c>
      <c r="C27" s="578" t="s">
        <v>1052</v>
      </c>
      <c r="D27" s="462" t="s">
        <v>1053</v>
      </c>
    </row>
    <row r="28" spans="1:4" ht="12.75" customHeight="1">
      <c r="A28" s="424" t="s">
        <v>664</v>
      </c>
      <c r="B28" s="462" t="s">
        <v>199</v>
      </c>
      <c r="C28" s="481" t="s">
        <v>1054</v>
      </c>
      <c r="D28" s="462"/>
    </row>
    <row r="29" spans="1:4">
      <c r="A29" s="424" t="s">
        <v>664</v>
      </c>
      <c r="B29" s="462" t="s">
        <v>200</v>
      </c>
      <c r="C29" s="481"/>
      <c r="D29" s="462"/>
    </row>
    <row r="30" spans="1:4" ht="12.75" customHeight="1">
      <c r="A30" s="424" t="s">
        <v>664</v>
      </c>
      <c r="B30" s="462" t="s">
        <v>654</v>
      </c>
      <c r="C30" s="481" t="s">
        <v>1008</v>
      </c>
      <c r="D30" s="462"/>
    </row>
    <row r="31" spans="1:4" ht="12.75" customHeight="1">
      <c r="A31" s="424" t="s">
        <v>664</v>
      </c>
      <c r="B31" s="5" t="s">
        <v>139</v>
      </c>
      <c r="C31" s="481" t="s">
        <v>1009</v>
      </c>
      <c r="D31" s="462"/>
    </row>
    <row r="32" spans="1:4" ht="12.75" customHeight="1">
      <c r="A32" s="424" t="s">
        <v>664</v>
      </c>
      <c r="B32" s="462" t="s">
        <v>778</v>
      </c>
      <c r="C32" s="481" t="s">
        <v>1011</v>
      </c>
      <c r="D32" s="462"/>
    </row>
    <row r="33" spans="1:4" ht="12.75" customHeight="1">
      <c r="A33" s="424" t="s">
        <v>664</v>
      </c>
      <c r="B33" s="462" t="s">
        <v>201</v>
      </c>
      <c r="C33" s="482" t="s">
        <v>1012</v>
      </c>
      <c r="D33" s="462"/>
    </row>
    <row r="34" spans="1:4" ht="38.25" customHeight="1">
      <c r="A34" s="192" t="s">
        <v>664</v>
      </c>
      <c r="B34" s="205" t="s">
        <v>953</v>
      </c>
      <c r="C34" s="579" t="s">
        <v>1055</v>
      </c>
      <c r="D34" s="462" t="s">
        <v>1056</v>
      </c>
    </row>
    <row r="35" spans="1:4" ht="51">
      <c r="A35" s="192" t="s">
        <v>664</v>
      </c>
      <c r="B35" s="204" t="s">
        <v>366</v>
      </c>
      <c r="C35" s="483"/>
    </row>
    <row r="36" spans="1:4"/>
    <row r="37" spans="1:4" ht="12.75" customHeight="1">
      <c r="A37" s="424" t="s">
        <v>665</v>
      </c>
      <c r="B37" s="485" t="s">
        <v>202</v>
      </c>
      <c r="C37" s="350"/>
    </row>
    <row r="38" spans="1:4">
      <c r="A38" s="424" t="s">
        <v>665</v>
      </c>
      <c r="B38" s="5" t="s">
        <v>203</v>
      </c>
      <c r="C38" s="181" t="s">
        <v>1013</v>
      </c>
    </row>
    <row r="39" spans="1:4">
      <c r="A39" s="424" t="s">
        <v>665</v>
      </c>
      <c r="B39" s="5" t="s">
        <v>204</v>
      </c>
      <c r="C39" s="181"/>
    </row>
    <row r="40" spans="1:4">
      <c r="A40" s="424" t="s">
        <v>665</v>
      </c>
      <c r="B40" s="5" t="s">
        <v>205</v>
      </c>
      <c r="C40" s="181"/>
    </row>
    <row r="41" spans="1:4">
      <c r="A41" s="424"/>
      <c r="B41" s="1"/>
    </row>
    <row r="42" spans="1:4">
      <c r="A42" s="424" t="s">
        <v>666</v>
      </c>
      <c r="B42" s="1" t="s">
        <v>655</v>
      </c>
    </row>
    <row r="43" spans="1:4">
      <c r="A43" s="424" t="s">
        <v>666</v>
      </c>
      <c r="B43" s="5" t="s">
        <v>206</v>
      </c>
      <c r="C43" s="181" t="s">
        <v>1013</v>
      </c>
    </row>
    <row r="44" spans="1:4">
      <c r="A44" s="424" t="s">
        <v>666</v>
      </c>
      <c r="B44" s="5" t="s">
        <v>207</v>
      </c>
      <c r="C44" s="181"/>
    </row>
    <row r="45" spans="1:4">
      <c r="A45" s="424" t="s">
        <v>666</v>
      </c>
      <c r="B45" s="5" t="s">
        <v>208</v>
      </c>
      <c r="C45" s="181"/>
    </row>
    <row r="46" spans="1:4">
      <c r="A46" s="424"/>
      <c r="B46" s="1"/>
    </row>
    <row r="47" spans="1:4">
      <c r="A47" s="424" t="s">
        <v>667</v>
      </c>
      <c r="B47" s="1" t="s">
        <v>209</v>
      </c>
      <c r="C47" s="2"/>
    </row>
    <row r="48" spans="1:4">
      <c r="A48" s="424" t="s">
        <v>667</v>
      </c>
      <c r="B48" s="5" t="s">
        <v>210</v>
      </c>
      <c r="C48" s="253" t="s">
        <v>1013</v>
      </c>
    </row>
    <row r="49" spans="1:3">
      <c r="A49" s="424" t="s">
        <v>667</v>
      </c>
      <c r="B49" s="5" t="s">
        <v>211</v>
      </c>
      <c r="C49" s="253"/>
    </row>
    <row r="50" spans="1:3">
      <c r="A50" s="424" t="s">
        <v>667</v>
      </c>
      <c r="B50" s="5" t="s">
        <v>212</v>
      </c>
      <c r="C50" s="253"/>
    </row>
    <row r="51" spans="1:3">
      <c r="A51" s="424" t="s">
        <v>667</v>
      </c>
      <c r="B51" s="6" t="s">
        <v>213</v>
      </c>
      <c r="C51" s="253"/>
    </row>
    <row r="52" spans="1:3">
      <c r="A52" s="424" t="s">
        <v>667</v>
      </c>
      <c r="B52" s="5" t="s">
        <v>214</v>
      </c>
      <c r="C52" s="253"/>
    </row>
    <row r="53" spans="1:3">
      <c r="A53" s="424" t="s">
        <v>667</v>
      </c>
      <c r="B53" s="7" t="s">
        <v>215</v>
      </c>
      <c r="C53" s="253"/>
    </row>
    <row r="54" spans="1:3">
      <c r="A54" s="424"/>
      <c r="B54" s="77"/>
      <c r="C54" s="76"/>
    </row>
    <row r="55" spans="1:3">
      <c r="A55" s="424" t="s">
        <v>667</v>
      </c>
      <c r="B55" s="7" t="s">
        <v>216</v>
      </c>
      <c r="C55" s="253"/>
    </row>
    <row r="56" spans="1:3">
      <c r="A56" s="424"/>
      <c r="B56" s="8"/>
      <c r="C56" s="9"/>
    </row>
    <row r="57" spans="1:3">
      <c r="A57" s="424"/>
      <c r="B57" s="1"/>
      <c r="C57" s="2"/>
    </row>
    <row r="58" spans="1:3"/>
    <row r="59" spans="1:3">
      <c r="A59" s="424" t="s">
        <v>668</v>
      </c>
      <c r="B59" s="1" t="s">
        <v>656</v>
      </c>
    </row>
    <row r="60" spans="1:3">
      <c r="A60" s="424"/>
      <c r="B60" s="1"/>
    </row>
    <row r="61" spans="1:3">
      <c r="A61" s="424" t="s">
        <v>668</v>
      </c>
      <c r="B61" s="5" t="s">
        <v>217</v>
      </c>
      <c r="C61" s="181" t="s">
        <v>1013</v>
      </c>
    </row>
    <row r="62" spans="1:3">
      <c r="A62" s="424" t="s">
        <v>668</v>
      </c>
      <c r="B62" s="5" t="s">
        <v>218</v>
      </c>
      <c r="C62" s="181"/>
    </row>
    <row r="63" spans="1:3">
      <c r="A63" s="424" t="s">
        <v>668</v>
      </c>
      <c r="B63" s="5" t="s">
        <v>219</v>
      </c>
      <c r="C63" s="75"/>
    </row>
    <row r="64" spans="1:3">
      <c r="A64" s="424" t="s">
        <v>668</v>
      </c>
      <c r="B64" s="5" t="s">
        <v>220</v>
      </c>
      <c r="C64" s="75"/>
    </row>
    <row r="65" spans="1:3">
      <c r="A65" s="424" t="s">
        <v>668</v>
      </c>
      <c r="B65" s="5" t="s">
        <v>221</v>
      </c>
      <c r="C65" s="75" t="s">
        <v>1013</v>
      </c>
    </row>
    <row r="66" spans="1:3">
      <c r="A66" s="424" t="s">
        <v>668</v>
      </c>
      <c r="B66" s="5" t="s">
        <v>222</v>
      </c>
      <c r="C66" s="75" t="s">
        <v>1013</v>
      </c>
    </row>
    <row r="67" spans="1:3">
      <c r="A67" s="424" t="s">
        <v>668</v>
      </c>
      <c r="B67" s="5" t="s">
        <v>223</v>
      </c>
      <c r="C67" s="75" t="s">
        <v>1013</v>
      </c>
    </row>
    <row r="68" spans="1:3">
      <c r="A68" s="424" t="s">
        <v>668</v>
      </c>
      <c r="B68" s="5" t="s">
        <v>224</v>
      </c>
      <c r="C68" s="181" t="s">
        <v>1013</v>
      </c>
    </row>
    <row r="69" spans="1:3">
      <c r="A69" s="424" t="s">
        <v>668</v>
      </c>
      <c r="B69" s="5" t="s">
        <v>225</v>
      </c>
      <c r="C69" s="75" t="s">
        <v>1013</v>
      </c>
    </row>
    <row r="70" spans="1:3" ht="25.5">
      <c r="A70" s="424" t="s">
        <v>668</v>
      </c>
      <c r="B70" s="227" t="s">
        <v>510</v>
      </c>
      <c r="C70" s="75" t="s">
        <v>1013</v>
      </c>
    </row>
    <row r="71" spans="1:3" ht="25.5">
      <c r="A71" s="424" t="s">
        <v>668</v>
      </c>
      <c r="B71" s="227" t="s">
        <v>511</v>
      </c>
      <c r="C71" s="75" t="s">
        <v>1013</v>
      </c>
    </row>
    <row r="72" spans="1:3">
      <c r="A72" s="424" t="s">
        <v>668</v>
      </c>
      <c r="B72" s="231" t="s">
        <v>512</v>
      </c>
      <c r="C72" s="75"/>
    </row>
    <row r="73" spans="1:3">
      <c r="A73" s="236" t="s">
        <v>668</v>
      </c>
      <c r="B73" s="239" t="s">
        <v>512</v>
      </c>
      <c r="C73" s="240"/>
    </row>
    <row r="74" spans="1:3">
      <c r="A74" s="237"/>
      <c r="B74" s="238"/>
      <c r="C74" s="238"/>
    </row>
    <row r="75" spans="1:3" ht="12.75" hidden="1" customHeight="1">
      <c r="A75" s="237"/>
      <c r="B75" s="238"/>
      <c r="C75" s="238"/>
    </row>
  </sheetData>
  <phoneticPr fontId="0" type="noConversion"/>
  <hyperlinks>
    <hyperlink ref="C33" r:id="rId1"/>
    <hyperlink ref="C34" r:id="rId2"/>
    <hyperlink ref="C27" r:id="rId3"/>
  </hyperlinks>
  <pageMargins left="0.75" right="0.75" top="1" bottom="1" header="0.5" footer="0.5"/>
  <pageSetup scale="75" fitToHeight="2" orientation="portrait"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uler="0" zoomScaleNormal="100" workbookViewId="0">
      <selection activeCell="B4" sqref="B4:F4"/>
    </sheetView>
  </sheetViews>
  <sheetFormatPr defaultColWidth="0" defaultRowHeight="12.75" zeroHeight="1"/>
  <cols>
    <col min="1" max="1" width="3.85546875" style="409" customWidth="1"/>
    <col min="2" max="2" width="42" style="287" customWidth="1"/>
    <col min="3" max="3" width="20.140625" style="287" customWidth="1"/>
    <col min="4" max="5" width="15.42578125" style="287" customWidth="1"/>
    <col min="6" max="6" width="19.7109375" style="287" bestFit="1" customWidth="1"/>
    <col min="7" max="7" width="0.7109375" customWidth="1"/>
  </cols>
  <sheetData>
    <row r="1" spans="1:6" ht="18">
      <c r="A1" s="576" t="s">
        <v>533</v>
      </c>
      <c r="B1" s="576"/>
      <c r="C1" s="576"/>
      <c r="D1" s="576"/>
      <c r="E1" s="576"/>
    </row>
    <row r="2" spans="1:6"/>
    <row r="3" spans="1:6">
      <c r="A3" s="453" t="s">
        <v>534</v>
      </c>
      <c r="B3" s="73" t="s">
        <v>1003</v>
      </c>
    </row>
    <row r="4" spans="1:6" s="191" customFormat="1" ht="72" customHeight="1">
      <c r="A4" s="380" t="s">
        <v>534</v>
      </c>
      <c r="B4" s="577" t="s">
        <v>443</v>
      </c>
      <c r="C4" s="577"/>
      <c r="D4" s="577"/>
      <c r="E4" s="577"/>
      <c r="F4" s="577"/>
    </row>
    <row r="5" spans="1:6" ht="26.25" thickBot="1">
      <c r="A5" s="453" t="s">
        <v>534</v>
      </c>
      <c r="B5" s="74" t="s">
        <v>535</v>
      </c>
      <c r="C5" s="307" t="s">
        <v>536</v>
      </c>
      <c r="D5" s="307" t="s">
        <v>219</v>
      </c>
      <c r="E5" s="307" t="s">
        <v>537</v>
      </c>
      <c r="F5" s="242" t="s">
        <v>893</v>
      </c>
    </row>
    <row r="6" spans="1:6" ht="13.5" thickBot="1">
      <c r="A6" s="453" t="s">
        <v>534</v>
      </c>
      <c r="B6" s="198" t="s">
        <v>538</v>
      </c>
      <c r="C6" s="308">
        <v>4.5999999999999999E-2</v>
      </c>
      <c r="D6" s="308"/>
      <c r="E6" s="308">
        <v>6.1899999999999997E-2</v>
      </c>
      <c r="F6" s="199">
        <v>1</v>
      </c>
    </row>
    <row r="7" spans="1:6" ht="13.5" thickBot="1">
      <c r="A7" s="453" t="s">
        <v>534</v>
      </c>
      <c r="B7" s="243" t="s">
        <v>894</v>
      </c>
      <c r="C7" s="308"/>
      <c r="D7" s="308"/>
      <c r="E7" s="308">
        <v>1.09E-2</v>
      </c>
      <c r="F7" s="201">
        <v>3</v>
      </c>
    </row>
    <row r="8" spans="1:6" ht="13.5" thickBot="1">
      <c r="A8" s="453" t="s">
        <v>534</v>
      </c>
      <c r="B8" s="200" t="s">
        <v>539</v>
      </c>
      <c r="C8" s="308"/>
      <c r="D8" s="308"/>
      <c r="E8" s="308">
        <v>3.2000000000000002E-3</v>
      </c>
      <c r="F8" s="201">
        <v>4</v>
      </c>
    </row>
    <row r="9" spans="1:6" ht="13.5" thickBot="1">
      <c r="A9" s="453" t="s">
        <v>534</v>
      </c>
      <c r="B9" s="243" t="s">
        <v>895</v>
      </c>
      <c r="C9" s="308"/>
      <c r="D9" s="308"/>
      <c r="E9" s="308">
        <v>3.8E-3</v>
      </c>
      <c r="F9" s="232">
        <v>5</v>
      </c>
    </row>
    <row r="10" spans="1:6" ht="13.5" thickBot="1">
      <c r="A10" s="453" t="s">
        <v>534</v>
      </c>
      <c r="B10" s="216" t="s">
        <v>693</v>
      </c>
      <c r="C10" s="308"/>
      <c r="D10" s="308"/>
      <c r="E10" s="308">
        <v>2.3800000000000002E-2</v>
      </c>
      <c r="F10" s="232">
        <v>9</v>
      </c>
    </row>
    <row r="11" spans="1:6" ht="13.5" thickBot="1">
      <c r="A11" s="453" t="s">
        <v>534</v>
      </c>
      <c r="B11" s="216" t="s">
        <v>636</v>
      </c>
      <c r="C11" s="309"/>
      <c r="D11" s="309"/>
      <c r="E11" s="309"/>
      <c r="F11" s="232">
        <v>10</v>
      </c>
    </row>
    <row r="12" spans="1:6" ht="13.5" thickBot="1">
      <c r="A12" s="453" t="s">
        <v>534</v>
      </c>
      <c r="B12" s="216" t="s">
        <v>542</v>
      </c>
      <c r="C12" s="308"/>
      <c r="D12" s="308"/>
      <c r="E12" s="308">
        <v>5.6800000000000003E-2</v>
      </c>
      <c r="F12" s="232">
        <v>11</v>
      </c>
    </row>
    <row r="13" spans="1:6" ht="13.5" thickBot="1">
      <c r="A13" s="453" t="s">
        <v>534</v>
      </c>
      <c r="B13" s="216" t="s">
        <v>637</v>
      </c>
      <c r="C13" s="309"/>
      <c r="D13" s="309"/>
      <c r="E13" s="309"/>
      <c r="F13" s="232">
        <v>12</v>
      </c>
    </row>
    <row r="14" spans="1:6" ht="13.5" thickBot="1">
      <c r="A14" s="453" t="s">
        <v>534</v>
      </c>
      <c r="B14" s="216" t="s">
        <v>543</v>
      </c>
      <c r="C14" s="308">
        <v>1.5299999999999999E-2</v>
      </c>
      <c r="D14" s="308"/>
      <c r="E14" s="308">
        <v>4.2299999999999997E-2</v>
      </c>
      <c r="F14" s="232">
        <v>13</v>
      </c>
    </row>
    <row r="15" spans="1:6" ht="13.5" thickBot="1">
      <c r="A15" s="453" t="s">
        <v>534</v>
      </c>
      <c r="B15" s="216" t="s">
        <v>638</v>
      </c>
      <c r="C15" s="308"/>
      <c r="D15" s="308"/>
      <c r="E15" s="308">
        <v>0.22539999999999999</v>
      </c>
      <c r="F15" s="232">
        <v>14</v>
      </c>
    </row>
    <row r="16" spans="1:6" ht="13.5" thickBot="1">
      <c r="A16" s="453" t="s">
        <v>534</v>
      </c>
      <c r="B16" s="216" t="s">
        <v>639</v>
      </c>
      <c r="C16" s="308"/>
      <c r="D16" s="308"/>
      <c r="E16" s="308">
        <v>5.1400000000000001E-2</v>
      </c>
      <c r="F16" s="232">
        <v>15</v>
      </c>
    </row>
    <row r="17" spans="1:6" ht="13.5" thickBot="1">
      <c r="A17" s="453" t="s">
        <v>534</v>
      </c>
      <c r="B17" s="243" t="s">
        <v>896</v>
      </c>
      <c r="C17" s="308"/>
      <c r="D17" s="308"/>
      <c r="E17" s="308">
        <v>6.1000000000000004E-3</v>
      </c>
      <c r="F17" s="232">
        <v>16</v>
      </c>
    </row>
    <row r="18" spans="1:6" ht="13.5" thickBot="1">
      <c r="A18" s="453" t="s">
        <v>534</v>
      </c>
      <c r="B18" s="216" t="s">
        <v>640</v>
      </c>
      <c r="C18" s="308"/>
      <c r="D18" s="308"/>
      <c r="E18" s="308">
        <v>1.72E-2</v>
      </c>
      <c r="F18" s="232">
        <v>19</v>
      </c>
    </row>
    <row r="19" spans="1:6" ht="13.5" thickBot="1">
      <c r="A19" s="453" t="s">
        <v>534</v>
      </c>
      <c r="B19" s="216" t="s">
        <v>849</v>
      </c>
      <c r="C19" s="309"/>
      <c r="D19" s="309"/>
      <c r="E19" s="309"/>
      <c r="F19" s="232">
        <v>22</v>
      </c>
    </row>
    <row r="20" spans="1:6" ht="13.5" thickBot="1">
      <c r="A20" s="453" t="s">
        <v>534</v>
      </c>
      <c r="B20" s="216" t="s">
        <v>859</v>
      </c>
      <c r="C20" s="308"/>
      <c r="D20" s="308"/>
      <c r="E20" s="308">
        <v>8.3000000000000001E-3</v>
      </c>
      <c r="F20" s="232">
        <v>23</v>
      </c>
    </row>
    <row r="21" spans="1:6" ht="13.5" thickBot="1">
      <c r="A21" s="453" t="s">
        <v>534</v>
      </c>
      <c r="B21" s="216" t="s">
        <v>850</v>
      </c>
      <c r="C21" s="308">
        <v>0.11</v>
      </c>
      <c r="D21" s="308"/>
      <c r="E21" s="308"/>
      <c r="F21" s="232">
        <v>24</v>
      </c>
    </row>
    <row r="22" spans="1:6" ht="13.5" thickBot="1">
      <c r="A22" s="453" t="s">
        <v>534</v>
      </c>
      <c r="B22" s="216" t="s">
        <v>851</v>
      </c>
      <c r="C22" s="309"/>
      <c r="D22" s="309"/>
      <c r="E22" s="309"/>
      <c r="F22" s="232">
        <v>25</v>
      </c>
    </row>
    <row r="23" spans="1:6" ht="13.5" thickBot="1">
      <c r="A23" s="453" t="s">
        <v>534</v>
      </c>
      <c r="B23" s="216" t="s">
        <v>540</v>
      </c>
      <c r="C23" s="308"/>
      <c r="D23" s="308"/>
      <c r="E23" s="308">
        <v>3.4799999999999998E-2</v>
      </c>
      <c r="F23" s="232">
        <v>26</v>
      </c>
    </row>
    <row r="24" spans="1:6" ht="13.5" thickBot="1">
      <c r="A24" s="453" t="s">
        <v>534</v>
      </c>
      <c r="B24" s="216" t="s">
        <v>152</v>
      </c>
      <c r="C24" s="308"/>
      <c r="D24" s="308"/>
      <c r="E24" s="308">
        <v>3.8600000000000002E-2</v>
      </c>
      <c r="F24" s="232">
        <v>27</v>
      </c>
    </row>
    <row r="25" spans="1:6" ht="13.5" thickBot="1">
      <c r="A25" s="453" t="s">
        <v>534</v>
      </c>
      <c r="B25" s="216" t="s">
        <v>153</v>
      </c>
      <c r="C25" s="309"/>
      <c r="D25" s="309"/>
      <c r="E25" s="309"/>
      <c r="F25" s="232" t="s">
        <v>154</v>
      </c>
    </row>
    <row r="26" spans="1:6" ht="13.5" thickBot="1">
      <c r="A26" s="453" t="s">
        <v>534</v>
      </c>
      <c r="B26" s="216" t="s">
        <v>544</v>
      </c>
      <c r="C26" s="308"/>
      <c r="D26" s="308"/>
      <c r="E26" s="308">
        <v>5.1000000000000004E-3</v>
      </c>
      <c r="F26" s="232">
        <v>30</v>
      </c>
    </row>
    <row r="27" spans="1:6" ht="13.5" thickBot="1">
      <c r="A27" s="453" t="s">
        <v>534</v>
      </c>
      <c r="B27" s="216" t="s">
        <v>316</v>
      </c>
      <c r="C27" s="308"/>
      <c r="D27" s="308"/>
      <c r="E27" s="308">
        <v>1.5699999999999999E-2</v>
      </c>
      <c r="F27" s="232">
        <v>31</v>
      </c>
    </row>
    <row r="28" spans="1:6" ht="13.5" thickBot="1">
      <c r="A28" s="453" t="s">
        <v>534</v>
      </c>
      <c r="B28" s="216" t="s">
        <v>641</v>
      </c>
      <c r="C28" s="308"/>
      <c r="D28" s="308"/>
      <c r="E28" s="308">
        <v>1E-3</v>
      </c>
      <c r="F28" s="232">
        <v>38</v>
      </c>
    </row>
    <row r="29" spans="1:6" ht="13.5" thickBot="1">
      <c r="A29" s="453" t="s">
        <v>534</v>
      </c>
      <c r="B29" s="216" t="s">
        <v>642</v>
      </c>
      <c r="C29" s="309"/>
      <c r="D29" s="309"/>
      <c r="E29" s="309"/>
      <c r="F29" s="232">
        <v>39</v>
      </c>
    </row>
    <row r="30" spans="1:6" ht="13.5" thickBot="1">
      <c r="A30" s="453" t="s">
        <v>534</v>
      </c>
      <c r="B30" s="216" t="s">
        <v>317</v>
      </c>
      <c r="C30" s="308"/>
      <c r="D30" s="308"/>
      <c r="E30" s="308">
        <v>2.3599999999999999E-2</v>
      </c>
      <c r="F30" s="232">
        <v>40</v>
      </c>
    </row>
    <row r="31" spans="1:6" ht="13.5" thickBot="1">
      <c r="A31" s="453" t="s">
        <v>534</v>
      </c>
      <c r="B31" s="216" t="s">
        <v>643</v>
      </c>
      <c r="C31" s="309"/>
      <c r="D31" s="309"/>
      <c r="E31" s="309"/>
      <c r="F31" s="232">
        <v>41</v>
      </c>
    </row>
    <row r="32" spans="1:6" ht="13.5" thickBot="1">
      <c r="A32" s="453" t="s">
        <v>534</v>
      </c>
      <c r="B32" s="216" t="s">
        <v>318</v>
      </c>
      <c r="C32" s="308"/>
      <c r="D32" s="308"/>
      <c r="E32" s="308">
        <v>2.4500000000000001E-2</v>
      </c>
      <c r="F32" s="232">
        <v>42</v>
      </c>
    </row>
    <row r="33" spans="1:6" ht="26.25" thickBot="1">
      <c r="A33" s="453" t="s">
        <v>534</v>
      </c>
      <c r="B33" s="268" t="s">
        <v>155</v>
      </c>
      <c r="C33" s="309"/>
      <c r="D33" s="309"/>
      <c r="E33" s="309"/>
      <c r="F33" s="232">
        <v>43</v>
      </c>
    </row>
    <row r="34" spans="1:6" ht="13.5" thickBot="1">
      <c r="A34" s="453" t="s">
        <v>534</v>
      </c>
      <c r="B34" s="216" t="s">
        <v>644</v>
      </c>
      <c r="C34" s="309"/>
      <c r="D34" s="309"/>
      <c r="E34" s="309"/>
      <c r="F34" s="232">
        <v>44</v>
      </c>
    </row>
    <row r="35" spans="1:6" ht="13.5" thickBot="1">
      <c r="A35" s="453" t="s">
        <v>534</v>
      </c>
      <c r="B35" s="216" t="s">
        <v>645</v>
      </c>
      <c r="C35" s="308"/>
      <c r="D35" s="308"/>
      <c r="E35" s="308">
        <v>5.0900000000000001E-2</v>
      </c>
      <c r="F35" s="232">
        <v>45</v>
      </c>
    </row>
    <row r="36" spans="1:6" ht="13.5" thickBot="1">
      <c r="A36" s="453" t="s">
        <v>534</v>
      </c>
      <c r="B36" s="216" t="s">
        <v>646</v>
      </c>
      <c r="C36" s="309"/>
      <c r="D36" s="309"/>
      <c r="E36" s="309"/>
      <c r="F36" s="232">
        <v>46</v>
      </c>
    </row>
    <row r="37" spans="1:6" ht="13.5" thickBot="1">
      <c r="A37" s="453" t="s">
        <v>534</v>
      </c>
      <c r="B37" s="216" t="s">
        <v>647</v>
      </c>
      <c r="C37" s="309"/>
      <c r="D37" s="309"/>
      <c r="E37" s="309"/>
      <c r="F37" s="232">
        <v>47</v>
      </c>
    </row>
    <row r="38" spans="1:6" ht="13.5" thickBot="1">
      <c r="A38" s="453" t="s">
        <v>534</v>
      </c>
      <c r="B38" s="216" t="s">
        <v>648</v>
      </c>
      <c r="C38" s="309"/>
      <c r="D38" s="309"/>
      <c r="E38" s="309"/>
      <c r="F38" s="232">
        <v>48</v>
      </c>
    </row>
    <row r="39" spans="1:6" ht="13.5" thickBot="1">
      <c r="A39" s="453" t="s">
        <v>534</v>
      </c>
      <c r="B39" s="216" t="s">
        <v>649</v>
      </c>
      <c r="C39" s="308"/>
      <c r="D39" s="308"/>
      <c r="E39" s="308">
        <v>1.7600000000000001E-2</v>
      </c>
      <c r="F39" s="232">
        <v>49</v>
      </c>
    </row>
    <row r="40" spans="1:6" ht="13.5" thickBot="1">
      <c r="A40" s="453" t="s">
        <v>534</v>
      </c>
      <c r="B40" s="216" t="s">
        <v>319</v>
      </c>
      <c r="C40" s="308"/>
      <c r="D40" s="308"/>
      <c r="E40" s="308">
        <v>1.95E-2</v>
      </c>
      <c r="F40" s="232">
        <v>50</v>
      </c>
    </row>
    <row r="41" spans="1:6" ht="13.5" thickBot="1">
      <c r="A41" s="453" t="s">
        <v>534</v>
      </c>
      <c r="B41" s="216" t="s">
        <v>897</v>
      </c>
      <c r="C41" s="308"/>
      <c r="D41" s="308">
        <v>0.9677</v>
      </c>
      <c r="E41" s="308">
        <v>7.2900000000000006E-2</v>
      </c>
      <c r="F41" s="232">
        <v>51</v>
      </c>
    </row>
    <row r="42" spans="1:6" ht="13.5" thickBot="1">
      <c r="A42" s="453" t="s">
        <v>534</v>
      </c>
      <c r="B42" s="216" t="s">
        <v>541</v>
      </c>
      <c r="C42" s="308">
        <v>0.8286</v>
      </c>
      <c r="D42" s="308">
        <v>3.2300000000000002E-2</v>
      </c>
      <c r="E42" s="308">
        <v>0.17810000000000001</v>
      </c>
      <c r="F42" s="232">
        <v>52</v>
      </c>
    </row>
    <row r="43" spans="1:6" ht="13.5" thickBot="1">
      <c r="A43" s="453" t="s">
        <v>534</v>
      </c>
      <c r="B43" s="216" t="s">
        <v>864</v>
      </c>
      <c r="C43" s="310"/>
      <c r="D43" s="310"/>
      <c r="E43" s="310">
        <v>6.4000000000000003E-3</v>
      </c>
      <c r="F43" s="232">
        <v>54</v>
      </c>
    </row>
    <row r="44" spans="1:6">
      <c r="A44" s="453" t="s">
        <v>534</v>
      </c>
      <c r="B44" s="367" t="s">
        <v>320</v>
      </c>
      <c r="C44" s="233"/>
      <c r="D44" s="233"/>
      <c r="E44" s="233"/>
      <c r="F44" s="234"/>
    </row>
    <row r="45" spans="1:6">
      <c r="A45" s="453" t="s">
        <v>534</v>
      </c>
      <c r="B45" s="368" t="s">
        <v>776</v>
      </c>
      <c r="C45" s="311">
        <f>SUM(C6:C44)</f>
        <v>0.99990000000000001</v>
      </c>
      <c r="D45" s="311">
        <f>SUM(D6:D44)</f>
        <v>1</v>
      </c>
      <c r="E45" s="311">
        <f>SUM(E6:E44)</f>
        <v>0.99979999999999991</v>
      </c>
      <c r="F45" s="375"/>
    </row>
    <row r="46" spans="1:6"/>
  </sheetData>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uler="0" zoomScaleNormal="100" workbookViewId="0">
      <selection activeCell="A57" sqref="A57"/>
    </sheetView>
  </sheetViews>
  <sheetFormatPr defaultColWidth="0" defaultRowHeight="12.75" zeroHeight="1"/>
  <cols>
    <col min="1" max="1" width="88.7109375" style="155" customWidth="1"/>
    <col min="2" max="2" width="0.85546875" style="137" customWidth="1"/>
    <col min="3" max="16384" width="0" style="137" hidden="1"/>
  </cols>
  <sheetData>
    <row r="1" spans="1:1" ht="18">
      <c r="A1" s="149" t="s">
        <v>420</v>
      </c>
    </row>
    <row r="2" spans="1:1" ht="25.5">
      <c r="A2" s="150" t="s">
        <v>505</v>
      </c>
    </row>
    <row r="3" spans="1:1">
      <c r="A3" s="150"/>
    </row>
    <row r="4" spans="1:1" ht="25.5">
      <c r="A4" s="151" t="s">
        <v>506</v>
      </c>
    </row>
    <row r="5" spans="1:1">
      <c r="A5" s="152"/>
    </row>
    <row r="6" spans="1:1" ht="38.25">
      <c r="A6" s="150" t="s">
        <v>905</v>
      </c>
    </row>
    <row r="7" spans="1:1" ht="38.25">
      <c r="A7" s="150" t="s">
        <v>324</v>
      </c>
    </row>
    <row r="8" spans="1:1">
      <c r="A8" s="150" t="s">
        <v>325</v>
      </c>
    </row>
    <row r="9" spans="1:1" ht="25.5">
      <c r="A9" s="150" t="s">
        <v>906</v>
      </c>
    </row>
    <row r="10" spans="1:1" ht="44.25" customHeight="1">
      <c r="A10" s="224" t="s">
        <v>899</v>
      </c>
    </row>
    <row r="11" spans="1:1" ht="51">
      <c r="A11" s="150" t="s">
        <v>430</v>
      </c>
    </row>
    <row r="12" spans="1:1" ht="38.25">
      <c r="A12" s="150" t="s">
        <v>431</v>
      </c>
    </row>
    <row r="13" spans="1:1" ht="38.25">
      <c r="A13" s="150" t="s">
        <v>900</v>
      </c>
    </row>
    <row r="14" spans="1:1" ht="25.5">
      <c r="A14" s="150" t="s">
        <v>432</v>
      </c>
    </row>
    <row r="15" spans="1:1" ht="89.25">
      <c r="A15" s="150" t="s">
        <v>442</v>
      </c>
    </row>
    <row r="16" spans="1:1">
      <c r="A16" s="150" t="s">
        <v>901</v>
      </c>
    </row>
    <row r="17" spans="1:1">
      <c r="A17" s="150" t="s">
        <v>603</v>
      </c>
    </row>
    <row r="18" spans="1:1" ht="38.25">
      <c r="A18" s="150" t="s">
        <v>604</v>
      </c>
    </row>
    <row r="19" spans="1:1" ht="25.5">
      <c r="A19" s="150" t="s">
        <v>605</v>
      </c>
    </row>
    <row r="20" spans="1:1" ht="38.25">
      <c r="A20" s="225" t="s">
        <v>392</v>
      </c>
    </row>
    <row r="21" spans="1:1" ht="63.75">
      <c r="A21" s="150" t="s">
        <v>907</v>
      </c>
    </row>
    <row r="22" spans="1:1">
      <c r="A22" s="150" t="s">
        <v>606</v>
      </c>
    </row>
    <row r="23" spans="1:1">
      <c r="A23" s="150" t="s">
        <v>607</v>
      </c>
    </row>
    <row r="24" spans="1:1" ht="25.5">
      <c r="A24" s="150" t="s">
        <v>608</v>
      </c>
    </row>
    <row r="25" spans="1:1" ht="38.25">
      <c r="A25" s="150" t="s">
        <v>609</v>
      </c>
    </row>
    <row r="26" spans="1:1" ht="38.25">
      <c r="A26" s="150" t="s">
        <v>367</v>
      </c>
    </row>
    <row r="27" spans="1:1" ht="25.5">
      <c r="A27" s="150" t="s">
        <v>908</v>
      </c>
    </row>
    <row r="28" spans="1:1" ht="38.25">
      <c r="A28" s="150" t="s">
        <v>368</v>
      </c>
    </row>
    <row r="29" spans="1:1" ht="25.5">
      <c r="A29" s="150" t="s">
        <v>369</v>
      </c>
    </row>
    <row r="30" spans="1:1" ht="51">
      <c r="A30" s="150" t="s">
        <v>370</v>
      </c>
    </row>
    <row r="31" spans="1:1" ht="25.5">
      <c r="A31" s="224" t="s">
        <v>752</v>
      </c>
    </row>
    <row r="32" spans="1:1" ht="25.5">
      <c r="A32" s="150" t="s">
        <v>371</v>
      </c>
    </row>
    <row r="33" spans="1:1" ht="25.5">
      <c r="A33" s="150" t="s">
        <v>909</v>
      </c>
    </row>
    <row r="34" spans="1:1" ht="38.25">
      <c r="A34" s="150" t="s">
        <v>372</v>
      </c>
    </row>
    <row r="35" spans="1:1" ht="25.5">
      <c r="A35" s="150" t="s">
        <v>373</v>
      </c>
    </row>
    <row r="36" spans="1:1" ht="51">
      <c r="A36" s="150" t="s">
        <v>374</v>
      </c>
    </row>
    <row r="37" spans="1:1" ht="25.5">
      <c r="A37" s="150" t="s">
        <v>375</v>
      </c>
    </row>
    <row r="38" spans="1:1" ht="25.5">
      <c r="A38" s="150" t="s">
        <v>376</v>
      </c>
    </row>
    <row r="39" spans="1:1" ht="25.5">
      <c r="A39" s="150" t="s">
        <v>377</v>
      </c>
    </row>
    <row r="40" spans="1:1" ht="38.25">
      <c r="A40" s="150" t="s">
        <v>378</v>
      </c>
    </row>
    <row r="41" spans="1:1" ht="63.75">
      <c r="A41" s="150" t="s">
        <v>379</v>
      </c>
    </row>
    <row r="42" spans="1:1">
      <c r="A42" s="150" t="s">
        <v>380</v>
      </c>
    </row>
    <row r="43" spans="1:1" ht="25.5">
      <c r="A43" s="150" t="s">
        <v>381</v>
      </c>
    </row>
    <row r="44" spans="1:1" ht="69" customHeight="1">
      <c r="A44" s="224" t="s">
        <v>148</v>
      </c>
    </row>
    <row r="45" spans="1:1" ht="110.25" customHeight="1">
      <c r="A45" s="224" t="s">
        <v>769</v>
      </c>
    </row>
    <row r="46" spans="1:1" ht="34.5" customHeight="1">
      <c r="A46" s="224" t="s">
        <v>770</v>
      </c>
    </row>
    <row r="47" spans="1:1" ht="25.5">
      <c r="A47" s="150" t="s">
        <v>669</v>
      </c>
    </row>
    <row r="48" spans="1:1" ht="38.25">
      <c r="A48" s="150" t="s">
        <v>670</v>
      </c>
    </row>
    <row r="49" spans="1:1" ht="38.25">
      <c r="A49" s="150" t="s">
        <v>671</v>
      </c>
    </row>
    <row r="50" spans="1:1" ht="25.5">
      <c r="A50" s="150" t="s">
        <v>397</v>
      </c>
    </row>
    <row r="51" spans="1:1" ht="63.75">
      <c r="A51" s="150" t="s">
        <v>826</v>
      </c>
    </row>
    <row r="52" spans="1:1" ht="25.5">
      <c r="A52" s="150" t="s">
        <v>827</v>
      </c>
    </row>
    <row r="53" spans="1:1" ht="38.25">
      <c r="A53" s="150" t="s">
        <v>828</v>
      </c>
    </row>
    <row r="54" spans="1:1" ht="38.25">
      <c r="A54" s="150" t="s">
        <v>829</v>
      </c>
    </row>
    <row r="55" spans="1:1" ht="38.25">
      <c r="A55" s="150" t="s">
        <v>830</v>
      </c>
    </row>
    <row r="56" spans="1:1" ht="51">
      <c r="A56" s="150" t="s">
        <v>831</v>
      </c>
    </row>
    <row r="57" spans="1:1" ht="51">
      <c r="A57" s="150" t="s">
        <v>832</v>
      </c>
    </row>
    <row r="58" spans="1:1" ht="38.25">
      <c r="A58" s="150" t="s">
        <v>833</v>
      </c>
    </row>
    <row r="59" spans="1:1">
      <c r="A59" s="150" t="s">
        <v>834</v>
      </c>
    </row>
    <row r="60" spans="1:1" ht="38.25">
      <c r="A60" s="150" t="s">
        <v>835</v>
      </c>
    </row>
    <row r="61" spans="1:1" ht="25.5">
      <c r="A61" s="150" t="s">
        <v>836</v>
      </c>
    </row>
    <row r="62" spans="1:1" ht="25.5">
      <c r="A62" s="150" t="s">
        <v>837</v>
      </c>
    </row>
    <row r="63" spans="1:1" ht="63.75">
      <c r="A63" s="150" t="s">
        <v>626</v>
      </c>
    </row>
    <row r="64" spans="1:1" ht="25.5">
      <c r="A64" s="224" t="s">
        <v>771</v>
      </c>
    </row>
    <row r="65" spans="1:1" ht="25.5">
      <c r="A65" s="150" t="s">
        <v>910</v>
      </c>
    </row>
    <row r="66" spans="1:1" ht="38.25">
      <c r="A66" s="150" t="s">
        <v>820</v>
      </c>
    </row>
    <row r="67" spans="1:1" ht="25.5">
      <c r="A67" s="150" t="s">
        <v>902</v>
      </c>
    </row>
    <row r="68" spans="1:1" ht="25.5">
      <c r="A68" s="150" t="s">
        <v>821</v>
      </c>
    </row>
    <row r="69" spans="1:1" ht="38.25">
      <c r="A69" s="150" t="s">
        <v>822</v>
      </c>
    </row>
    <row r="70" spans="1:1" ht="25.5">
      <c r="A70" s="150" t="s">
        <v>823</v>
      </c>
    </row>
    <row r="71" spans="1:1">
      <c r="A71" s="150" t="s">
        <v>824</v>
      </c>
    </row>
    <row r="72" spans="1:1" ht="25.5">
      <c r="A72" s="223" t="s">
        <v>619</v>
      </c>
    </row>
    <row r="73" spans="1:1" ht="38.25">
      <c r="A73" s="150" t="s">
        <v>744</v>
      </c>
    </row>
    <row r="74" spans="1:1" ht="38.25">
      <c r="A74" s="150" t="s">
        <v>911</v>
      </c>
    </row>
    <row r="75" spans="1:1">
      <c r="A75" s="150" t="s">
        <v>912</v>
      </c>
    </row>
    <row r="76" spans="1:1" ht="38.25">
      <c r="A76" s="150" t="s">
        <v>745</v>
      </c>
    </row>
    <row r="77" spans="1:1" ht="59.25" customHeight="1">
      <c r="A77" s="224" t="s">
        <v>772</v>
      </c>
    </row>
    <row r="78" spans="1:1" ht="25.5">
      <c r="A78" s="150" t="s">
        <v>84</v>
      </c>
    </row>
    <row r="79" spans="1:1" ht="25.5">
      <c r="A79" s="150" t="s">
        <v>913</v>
      </c>
    </row>
    <row r="80" spans="1:1" ht="38.25">
      <c r="A80" s="225" t="s">
        <v>393</v>
      </c>
    </row>
    <row r="81" spans="1:1" ht="25.5">
      <c r="A81" s="244" t="s">
        <v>903</v>
      </c>
    </row>
    <row r="82" spans="1:1" ht="25.5">
      <c r="A82" s="150" t="s">
        <v>85</v>
      </c>
    </row>
    <row r="83" spans="1:1" ht="25.5">
      <c r="A83" s="150" t="s">
        <v>914</v>
      </c>
    </row>
    <row r="84" spans="1:1" ht="38.25">
      <c r="A84" s="150" t="s">
        <v>86</v>
      </c>
    </row>
    <row r="85" spans="1:1" ht="25.5">
      <c r="A85" s="150" t="s">
        <v>87</v>
      </c>
    </row>
    <row r="86" spans="1:1" ht="25.5">
      <c r="A86" s="150" t="s">
        <v>88</v>
      </c>
    </row>
    <row r="87" spans="1:1" ht="25.5">
      <c r="A87" s="150" t="s">
        <v>89</v>
      </c>
    </row>
    <row r="88" spans="1:1" ht="25.5">
      <c r="A88" s="150" t="s">
        <v>915</v>
      </c>
    </row>
    <row r="89" spans="1:1" ht="51">
      <c r="A89" s="150" t="s">
        <v>627</v>
      </c>
    </row>
    <row r="90" spans="1:1" ht="38.25">
      <c r="A90" s="150" t="s">
        <v>628</v>
      </c>
    </row>
    <row r="91" spans="1:1" ht="38.25">
      <c r="A91" s="150" t="s">
        <v>629</v>
      </c>
    </row>
    <row r="92" spans="1:1" ht="38.25">
      <c r="A92" s="153" t="s">
        <v>630</v>
      </c>
    </row>
    <row r="93" spans="1:1" ht="51">
      <c r="A93" s="153" t="s">
        <v>31</v>
      </c>
    </row>
    <row r="94" spans="1:1" ht="51">
      <c r="A94" s="153" t="s">
        <v>32</v>
      </c>
    </row>
    <row r="95" spans="1:1" ht="38.25">
      <c r="A95" s="150" t="s">
        <v>33</v>
      </c>
    </row>
    <row r="96" spans="1:1" ht="25.5">
      <c r="A96" s="150" t="s">
        <v>34</v>
      </c>
    </row>
    <row r="97" spans="1:1" ht="38.25">
      <c r="A97" s="150" t="s">
        <v>35</v>
      </c>
    </row>
    <row r="98" spans="1:1">
      <c r="A98" s="150" t="s">
        <v>36</v>
      </c>
    </row>
    <row r="99" spans="1:1" ht="25.5">
      <c r="A99" s="150" t="s">
        <v>694</v>
      </c>
    </row>
    <row r="100" spans="1:1" ht="38.25">
      <c r="A100" s="150" t="s">
        <v>695</v>
      </c>
    </row>
    <row r="101" spans="1:1" ht="38.25">
      <c r="A101" s="150" t="s">
        <v>696</v>
      </c>
    </row>
    <row r="102" spans="1:1" ht="25.5">
      <c r="A102" s="150" t="s">
        <v>697</v>
      </c>
    </row>
    <row r="103" spans="1:1" ht="38.25">
      <c r="A103" s="150" t="s">
        <v>698</v>
      </c>
    </row>
    <row r="104" spans="1:1" ht="25.5">
      <c r="A104" s="150" t="s">
        <v>916</v>
      </c>
    </row>
    <row r="105" spans="1:1" ht="25.5">
      <c r="A105" s="150" t="s">
        <v>917</v>
      </c>
    </row>
    <row r="106" spans="1:1" ht="38.25">
      <c r="A106" s="150" t="s">
        <v>699</v>
      </c>
    </row>
    <row r="107" spans="1:1" ht="76.5">
      <c r="A107" s="150" t="s">
        <v>110</v>
      </c>
    </row>
    <row r="108" spans="1:1" ht="25.5">
      <c r="A108" s="150" t="s">
        <v>111</v>
      </c>
    </row>
    <row r="109" spans="1:1" ht="38.25">
      <c r="A109" s="150" t="s">
        <v>112</v>
      </c>
    </row>
    <row r="110" spans="1:1" ht="38.25">
      <c r="A110" s="150" t="s">
        <v>113</v>
      </c>
    </row>
    <row r="111" spans="1:1" ht="25.5">
      <c r="A111" s="150" t="s">
        <v>114</v>
      </c>
    </row>
    <row r="112" spans="1:1" ht="38.25">
      <c r="A112" s="150" t="s">
        <v>115</v>
      </c>
    </row>
    <row r="113" spans="1:1" ht="63.75">
      <c r="A113" s="150" t="s">
        <v>918</v>
      </c>
    </row>
    <row r="114" spans="1:1" ht="25.5">
      <c r="A114" s="150" t="s">
        <v>600</v>
      </c>
    </row>
    <row r="115" spans="1:1" ht="25.5">
      <c r="A115" s="150" t="s">
        <v>601</v>
      </c>
    </row>
    <row r="116" spans="1:1" ht="38.25">
      <c r="A116" s="150" t="s">
        <v>602</v>
      </c>
    </row>
    <row r="117" spans="1:1" ht="38.25">
      <c r="A117" s="150" t="s">
        <v>127</v>
      </c>
    </row>
    <row r="118" spans="1:1" ht="25.5">
      <c r="A118" s="150" t="s">
        <v>128</v>
      </c>
    </row>
    <row r="119" spans="1:1">
      <c r="A119" s="150" t="s">
        <v>129</v>
      </c>
    </row>
    <row r="120" spans="1:1" ht="25.5">
      <c r="A120" s="150" t="s">
        <v>130</v>
      </c>
    </row>
    <row r="121" spans="1:1" ht="38.25">
      <c r="A121" s="150" t="s">
        <v>919</v>
      </c>
    </row>
    <row r="122" spans="1:1" ht="25.5">
      <c r="A122" s="150" t="s">
        <v>131</v>
      </c>
    </row>
    <row r="123" spans="1:1" ht="25.5">
      <c r="A123" s="150" t="s">
        <v>132</v>
      </c>
    </row>
    <row r="124" spans="1:1" ht="38.25">
      <c r="A124" s="150" t="s">
        <v>920</v>
      </c>
    </row>
    <row r="125" spans="1:1" ht="25.5">
      <c r="A125" s="150" t="s">
        <v>921</v>
      </c>
    </row>
    <row r="126" spans="1:1" ht="38.25">
      <c r="A126" s="150" t="s">
        <v>854</v>
      </c>
    </row>
    <row r="127" spans="1:1" ht="25.5">
      <c r="A127" s="150" t="s">
        <v>825</v>
      </c>
    </row>
    <row r="128" spans="1:1" ht="25.5">
      <c r="A128" s="150" t="s">
        <v>711</v>
      </c>
    </row>
    <row r="129" spans="1:1" ht="25.5">
      <c r="A129" s="150" t="s">
        <v>904</v>
      </c>
    </row>
    <row r="130" spans="1:1" ht="25.5">
      <c r="A130" s="150" t="s">
        <v>922</v>
      </c>
    </row>
    <row r="131" spans="1:1" ht="38.25">
      <c r="A131" s="150" t="s">
        <v>459</v>
      </c>
    </row>
    <row r="132" spans="1:1"/>
    <row r="133" spans="1:1">
      <c r="A133" s="154" t="s">
        <v>556</v>
      </c>
    </row>
    <row r="134" spans="1:1"/>
    <row r="135" spans="1:1">
      <c r="A135" s="217" t="s">
        <v>396</v>
      </c>
    </row>
    <row r="136" spans="1:1" ht="51">
      <c r="A136" s="223" t="s">
        <v>750</v>
      </c>
    </row>
    <row r="137" spans="1:1" ht="25.5">
      <c r="A137" s="150" t="s">
        <v>777</v>
      </c>
    </row>
    <row r="138" spans="1:1" ht="51">
      <c r="A138" s="150" t="s">
        <v>751</v>
      </c>
    </row>
    <row r="139" spans="1:1" ht="25.5">
      <c r="A139" s="223" t="s">
        <v>749</v>
      </c>
    </row>
    <row r="140" spans="1:1" ht="25.5">
      <c r="A140" s="150" t="s">
        <v>557</v>
      </c>
    </row>
    <row r="141" spans="1:1" ht="38.25">
      <c r="A141" s="150" t="s">
        <v>650</v>
      </c>
    </row>
    <row r="142" spans="1:1" ht="25.5">
      <c r="A142" s="150" t="s">
        <v>421</v>
      </c>
    </row>
    <row r="143" spans="1:1" ht="25.5">
      <c r="A143" s="150" t="s">
        <v>620</v>
      </c>
    </row>
    <row r="144" spans="1:1" ht="63.75">
      <c r="A144" s="150" t="s">
        <v>422</v>
      </c>
    </row>
    <row r="145" spans="1:1">
      <c r="A145" s="150" t="s">
        <v>413</v>
      </c>
    </row>
    <row r="146" spans="1:1">
      <c r="A146" s="151" t="s">
        <v>547</v>
      </c>
    </row>
    <row r="147" spans="1:1">
      <c r="A147" s="151" t="s">
        <v>548</v>
      </c>
    </row>
    <row r="148" spans="1:1">
      <c r="A148" s="151" t="s">
        <v>549</v>
      </c>
    </row>
    <row r="149" spans="1:1">
      <c r="A149" s="151" t="s">
        <v>550</v>
      </c>
    </row>
    <row r="150" spans="1:1">
      <c r="A150" s="151" t="s">
        <v>551</v>
      </c>
    </row>
    <row r="151" spans="1:1">
      <c r="A151" s="151" t="s">
        <v>552</v>
      </c>
    </row>
    <row r="152" spans="1:1">
      <c r="A152" s="151" t="s">
        <v>553</v>
      </c>
    </row>
    <row r="153" spans="1:1">
      <c r="A153" s="151" t="s">
        <v>554</v>
      </c>
    </row>
    <row r="154" spans="1:1">
      <c r="A154" s="151" t="s">
        <v>555</v>
      </c>
    </row>
    <row r="155" spans="1:1" ht="25.5">
      <c r="A155" s="150" t="s">
        <v>621</v>
      </c>
    </row>
    <row r="156" spans="1:1" ht="25.5">
      <c r="A156" s="284" t="s">
        <v>1004</v>
      </c>
    </row>
    <row r="157" spans="1:1" ht="25.5">
      <c r="A157" s="150" t="s">
        <v>663</v>
      </c>
    </row>
    <row r="158" spans="1:1" hidden="1"/>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uler="0" zoomScaleNormal="100" workbookViewId="0">
      <selection activeCell="B50" sqref="B50:B51"/>
    </sheetView>
  </sheetViews>
  <sheetFormatPr defaultColWidth="0" defaultRowHeight="12.75" zeroHeight="1"/>
  <cols>
    <col min="1" max="1" width="4.42578125" style="409" customWidth="1"/>
    <col min="2" max="2" width="86.28515625" style="287" customWidth="1"/>
    <col min="3" max="3" width="12.42578125" style="287" customWidth="1"/>
    <col min="4" max="4" width="14.7109375" style="287" customWidth="1"/>
    <col min="5" max="6" width="15.42578125" style="287" customWidth="1"/>
    <col min="7" max="7" width="0.7109375" customWidth="1"/>
  </cols>
  <sheetData>
    <row r="1" spans="1:6" ht="18">
      <c r="A1" s="477" t="s">
        <v>226</v>
      </c>
      <c r="B1" s="477"/>
      <c r="C1" s="477"/>
      <c r="D1" s="477"/>
      <c r="E1" s="477"/>
      <c r="F1" s="477"/>
    </row>
    <row r="2" spans="1:6"/>
    <row r="3" spans="1:6" ht="50.25" customHeight="1">
      <c r="A3" s="424" t="s">
        <v>117</v>
      </c>
      <c r="B3" s="486" t="s">
        <v>956</v>
      </c>
      <c r="C3" s="487"/>
      <c r="D3" s="487"/>
      <c r="E3" s="487"/>
      <c r="F3" s="487"/>
    </row>
    <row r="4" spans="1:6">
      <c r="A4" s="424" t="s">
        <v>117</v>
      </c>
      <c r="B4" s="375"/>
      <c r="C4" s="368" t="s">
        <v>227</v>
      </c>
      <c r="D4" s="368"/>
      <c r="E4" s="368" t="s">
        <v>228</v>
      </c>
      <c r="F4" s="368"/>
    </row>
    <row r="5" spans="1:6">
      <c r="A5" s="424" t="s">
        <v>117</v>
      </c>
      <c r="B5" s="465"/>
      <c r="C5" s="372" t="s">
        <v>229</v>
      </c>
      <c r="D5" s="372" t="s">
        <v>230</v>
      </c>
      <c r="E5" s="372" t="s">
        <v>229</v>
      </c>
      <c r="F5" s="372" t="s">
        <v>230</v>
      </c>
    </row>
    <row r="6" spans="1:6">
      <c r="A6" s="424" t="s">
        <v>117</v>
      </c>
      <c r="B6" s="368" t="s">
        <v>231</v>
      </c>
      <c r="C6" s="10"/>
      <c r="D6" s="10"/>
      <c r="E6" s="10"/>
      <c r="F6" s="10"/>
    </row>
    <row r="7" spans="1:6">
      <c r="A7" s="424" t="s">
        <v>117</v>
      </c>
      <c r="B7" s="11" t="s">
        <v>232</v>
      </c>
      <c r="C7" s="287">
        <v>4108</v>
      </c>
      <c r="D7" s="78">
        <v>3120</v>
      </c>
      <c r="E7" s="78">
        <v>8</v>
      </c>
      <c r="F7" s="78">
        <v>6</v>
      </c>
    </row>
    <row r="8" spans="1:6">
      <c r="A8" s="424" t="s">
        <v>117</v>
      </c>
      <c r="B8" s="376" t="s">
        <v>233</v>
      </c>
      <c r="C8" s="78">
        <v>570</v>
      </c>
      <c r="D8" s="78">
        <v>325</v>
      </c>
      <c r="E8" s="78">
        <v>24</v>
      </c>
      <c r="F8" s="78">
        <v>90</v>
      </c>
    </row>
    <row r="9" spans="1:6">
      <c r="A9" s="424" t="s">
        <v>117</v>
      </c>
      <c r="B9" s="376" t="s">
        <v>234</v>
      </c>
      <c r="C9" s="78">
        <v>11869</v>
      </c>
      <c r="D9" s="78">
        <v>8714</v>
      </c>
      <c r="E9" s="78">
        <v>657</v>
      </c>
      <c r="F9" s="78">
        <v>375</v>
      </c>
    </row>
    <row r="10" spans="1:6">
      <c r="A10" s="424" t="s">
        <v>117</v>
      </c>
      <c r="B10" s="12" t="s">
        <v>235</v>
      </c>
      <c r="C10" s="79">
        <f>SUM(C7:C9)</f>
        <v>16547</v>
      </c>
      <c r="D10" s="79">
        <f>SUM(D7:D9)</f>
        <v>12159</v>
      </c>
      <c r="E10" s="79">
        <f>SUM(E7:E9)</f>
        <v>689</v>
      </c>
      <c r="F10" s="79">
        <f>SUM(F7:F9)</f>
        <v>471</v>
      </c>
    </row>
    <row r="11" spans="1:6">
      <c r="A11" s="424" t="s">
        <v>117</v>
      </c>
      <c r="B11" s="11" t="s">
        <v>388</v>
      </c>
      <c r="C11" s="78">
        <v>2</v>
      </c>
      <c r="D11" s="78">
        <v>4</v>
      </c>
      <c r="E11" s="78">
        <v>75</v>
      </c>
      <c r="F11" s="78">
        <v>96</v>
      </c>
    </row>
    <row r="12" spans="1:6">
      <c r="A12" s="424" t="s">
        <v>117</v>
      </c>
      <c r="B12" s="12" t="s">
        <v>389</v>
      </c>
      <c r="C12" s="79">
        <f>SUM(C10:C11)</f>
        <v>16549</v>
      </c>
      <c r="D12" s="79">
        <f>SUM(D10:D11)</f>
        <v>12163</v>
      </c>
      <c r="E12" s="79">
        <f>SUM(E10:E11)</f>
        <v>764</v>
      </c>
      <c r="F12" s="79">
        <f>SUM(F10:F11)</f>
        <v>567</v>
      </c>
    </row>
    <row r="13" spans="1:6">
      <c r="A13" s="424" t="s">
        <v>117</v>
      </c>
      <c r="B13" s="368" t="s">
        <v>736</v>
      </c>
      <c r="C13" s="80"/>
      <c r="D13" s="80"/>
      <c r="E13" s="80"/>
      <c r="F13" s="80"/>
    </row>
    <row r="14" spans="1:6">
      <c r="A14" s="424" t="s">
        <v>117</v>
      </c>
      <c r="B14" s="14" t="s">
        <v>737</v>
      </c>
      <c r="C14" s="81">
        <v>1138</v>
      </c>
      <c r="D14" s="81">
        <v>846</v>
      </c>
      <c r="E14" s="81">
        <v>350</v>
      </c>
      <c r="F14" s="81">
        <v>321</v>
      </c>
    </row>
    <row r="15" spans="1:6">
      <c r="A15" s="424" t="s">
        <v>117</v>
      </c>
      <c r="B15" s="14" t="s">
        <v>234</v>
      </c>
      <c r="C15" s="81">
        <v>2578</v>
      </c>
      <c r="D15" s="81">
        <v>1996</v>
      </c>
      <c r="E15" s="81">
        <v>1695</v>
      </c>
      <c r="F15" s="81">
        <v>1232</v>
      </c>
    </row>
    <row r="16" spans="1:6">
      <c r="A16" s="424" t="s">
        <v>117</v>
      </c>
      <c r="B16" s="13" t="s">
        <v>738</v>
      </c>
      <c r="C16" s="81">
        <v>11</v>
      </c>
      <c r="D16" s="81">
        <v>6</v>
      </c>
      <c r="E16" s="81">
        <v>131</v>
      </c>
      <c r="F16" s="81">
        <v>104</v>
      </c>
    </row>
    <row r="17" spans="1:6">
      <c r="A17" s="424" t="s">
        <v>117</v>
      </c>
      <c r="B17" s="12" t="s">
        <v>739</v>
      </c>
      <c r="C17" s="82">
        <f>SUM(C14:C16)</f>
        <v>3727</v>
      </c>
      <c r="D17" s="82">
        <f>SUM(D14:D16)</f>
        <v>2848</v>
      </c>
      <c r="E17" s="82">
        <f>SUM(E14:E16)</f>
        <v>2176</v>
      </c>
      <c r="F17" s="82">
        <f>SUM(F14:F16)</f>
        <v>1657</v>
      </c>
    </row>
    <row r="18" spans="1:6">
      <c r="A18" s="424" t="s">
        <v>117</v>
      </c>
      <c r="B18" s="351" t="s">
        <v>740</v>
      </c>
      <c r="C18" s="351"/>
      <c r="D18" s="351"/>
      <c r="E18" s="351"/>
      <c r="F18" s="88">
        <f>SUM(C12:F12)</f>
        <v>30043</v>
      </c>
    </row>
    <row r="19" spans="1:6">
      <c r="A19" s="424" t="s">
        <v>117</v>
      </c>
      <c r="B19" s="373" t="s">
        <v>513</v>
      </c>
      <c r="C19" s="373"/>
      <c r="D19" s="373"/>
      <c r="E19" s="373"/>
      <c r="F19" s="89">
        <f>SUM(C17:F17)</f>
        <v>10408</v>
      </c>
    </row>
    <row r="20" spans="1:6">
      <c r="A20" s="424" t="s">
        <v>117</v>
      </c>
      <c r="B20" s="374" t="s">
        <v>741</v>
      </c>
      <c r="C20" s="374"/>
      <c r="D20" s="374"/>
      <c r="E20" s="374"/>
      <c r="F20" s="90">
        <f>SUM(F18:F19)</f>
        <v>40451</v>
      </c>
    </row>
    <row r="21" spans="1:6"/>
    <row r="22" spans="1:6" ht="91.5" customHeight="1">
      <c r="A22" s="424" t="s">
        <v>118</v>
      </c>
      <c r="B22" s="486" t="s">
        <v>957</v>
      </c>
      <c r="C22" s="488"/>
      <c r="D22" s="488"/>
      <c r="E22" s="488"/>
      <c r="F22" s="488"/>
    </row>
    <row r="23" spans="1:6" ht="60">
      <c r="A23" s="424" t="s">
        <v>118</v>
      </c>
      <c r="B23" s="375"/>
      <c r="C23" s="375"/>
      <c r="D23" s="117" t="s">
        <v>742</v>
      </c>
      <c r="E23" s="117" t="s">
        <v>382</v>
      </c>
      <c r="F23" s="117" t="s">
        <v>116</v>
      </c>
    </row>
    <row r="24" spans="1:6">
      <c r="A24" s="424" t="s">
        <v>118</v>
      </c>
      <c r="B24" s="376" t="s">
        <v>743</v>
      </c>
      <c r="C24" s="376"/>
      <c r="D24" s="83">
        <v>942</v>
      </c>
      <c r="E24" s="83">
        <v>5129</v>
      </c>
      <c r="F24" s="83">
        <v>5133</v>
      </c>
    </row>
    <row r="25" spans="1:6">
      <c r="A25" s="424" t="s">
        <v>118</v>
      </c>
      <c r="B25" s="369" t="s">
        <v>898</v>
      </c>
      <c r="C25" s="370"/>
      <c r="D25" s="83">
        <v>355</v>
      </c>
      <c r="E25" s="83">
        <v>1363</v>
      </c>
      <c r="F25" s="83">
        <v>1373</v>
      </c>
    </row>
    <row r="26" spans="1:6">
      <c r="A26" s="424" t="s">
        <v>118</v>
      </c>
      <c r="B26" s="367" t="s">
        <v>0</v>
      </c>
      <c r="C26" s="367"/>
      <c r="D26" s="83">
        <v>228</v>
      </c>
      <c r="E26" s="83">
        <v>892</v>
      </c>
      <c r="F26" s="83">
        <v>904</v>
      </c>
    </row>
    <row r="27" spans="1:6">
      <c r="A27" s="424" t="s">
        <v>118</v>
      </c>
      <c r="B27" s="371" t="s">
        <v>99</v>
      </c>
      <c r="C27" s="370"/>
      <c r="D27" s="83">
        <v>4676</v>
      </c>
      <c r="E27" s="83">
        <v>18802</v>
      </c>
      <c r="F27" s="83">
        <v>18932</v>
      </c>
    </row>
    <row r="28" spans="1:6" ht="15" customHeight="1">
      <c r="A28" s="424" t="s">
        <v>118</v>
      </c>
      <c r="B28" s="367" t="s">
        <v>1</v>
      </c>
      <c r="C28" s="367"/>
      <c r="D28" s="83">
        <v>7</v>
      </c>
      <c r="E28" s="83">
        <v>42</v>
      </c>
      <c r="F28" s="83">
        <v>42</v>
      </c>
    </row>
    <row r="29" spans="1:6">
      <c r="A29" s="424" t="s">
        <v>118</v>
      </c>
      <c r="B29" s="367" t="s">
        <v>2</v>
      </c>
      <c r="C29" s="367"/>
      <c r="D29" s="83">
        <v>570</v>
      </c>
      <c r="E29" s="83">
        <v>2110</v>
      </c>
      <c r="F29" s="83">
        <v>2120</v>
      </c>
    </row>
    <row r="30" spans="1:6" ht="26.25" customHeight="1">
      <c r="A30" s="424" t="s">
        <v>118</v>
      </c>
      <c r="B30" s="365" t="s">
        <v>3</v>
      </c>
      <c r="C30" s="366"/>
      <c r="D30" s="83">
        <v>9</v>
      </c>
      <c r="E30" s="83">
        <v>33</v>
      </c>
      <c r="F30" s="83">
        <v>34</v>
      </c>
    </row>
    <row r="31" spans="1:6">
      <c r="A31" s="424" t="s">
        <v>118</v>
      </c>
      <c r="B31" s="367" t="s">
        <v>4</v>
      </c>
      <c r="C31" s="367"/>
      <c r="D31" s="83">
        <v>218</v>
      </c>
      <c r="E31" s="83">
        <v>711</v>
      </c>
      <c r="F31" s="83">
        <v>714</v>
      </c>
    </row>
    <row r="32" spans="1:6">
      <c r="A32" s="424" t="s">
        <v>118</v>
      </c>
      <c r="B32" s="367" t="s">
        <v>5</v>
      </c>
      <c r="C32" s="367"/>
      <c r="D32" s="83">
        <v>238</v>
      </c>
      <c r="E32" s="83">
        <v>784</v>
      </c>
      <c r="F32" s="83">
        <v>791</v>
      </c>
    </row>
    <row r="33" spans="1:6">
      <c r="A33" s="424" t="s">
        <v>118</v>
      </c>
      <c r="B33" s="368" t="s">
        <v>100</v>
      </c>
      <c r="C33" s="368"/>
      <c r="D33" s="84">
        <f>SUM(D24:D32)</f>
        <v>7243</v>
      </c>
      <c r="E33" s="84">
        <f>SUM(E24:E32)</f>
        <v>29866</v>
      </c>
      <c r="F33" s="84">
        <f>SUM(F24:F32)</f>
        <v>30043</v>
      </c>
    </row>
    <row r="34" spans="1:6"/>
    <row r="35" spans="1:6" ht="15.75">
      <c r="B35" s="15" t="s">
        <v>101</v>
      </c>
    </row>
    <row r="36" spans="1:6">
      <c r="A36" s="424" t="s">
        <v>119</v>
      </c>
      <c r="B36" s="1" t="s">
        <v>958</v>
      </c>
      <c r="F36" s="16"/>
    </row>
    <row r="37" spans="1:6">
      <c r="A37" s="424" t="s">
        <v>119</v>
      </c>
      <c r="B37" s="5" t="s">
        <v>102</v>
      </c>
      <c r="C37" s="85">
        <v>391</v>
      </c>
      <c r="F37" s="16"/>
    </row>
    <row r="38" spans="1:6">
      <c r="A38" s="424" t="s">
        <v>119</v>
      </c>
      <c r="B38" s="5" t="s">
        <v>103</v>
      </c>
      <c r="C38" s="85">
        <v>31</v>
      </c>
      <c r="F38" s="16"/>
    </row>
    <row r="39" spans="1:6">
      <c r="A39" s="424" t="s">
        <v>119</v>
      </c>
      <c r="B39" s="5" t="s">
        <v>104</v>
      </c>
      <c r="C39" s="85">
        <v>6862</v>
      </c>
      <c r="F39" s="16"/>
    </row>
    <row r="40" spans="1:6">
      <c r="A40" s="424" t="s">
        <v>119</v>
      </c>
      <c r="B40" s="5" t="s">
        <v>657</v>
      </c>
      <c r="C40" s="85">
        <v>160</v>
      </c>
      <c r="F40" s="16"/>
    </row>
    <row r="41" spans="1:6">
      <c r="A41" s="424" t="s">
        <v>119</v>
      </c>
      <c r="B41" s="5" t="s">
        <v>105</v>
      </c>
      <c r="C41" s="85">
        <v>1870</v>
      </c>
      <c r="F41" s="16"/>
    </row>
    <row r="42" spans="1:6">
      <c r="A42" s="424" t="s">
        <v>119</v>
      </c>
      <c r="B42" s="5" t="s">
        <v>106</v>
      </c>
      <c r="C42" s="85">
        <v>0</v>
      </c>
      <c r="F42" s="16"/>
    </row>
    <row r="43" spans="1:6">
      <c r="A43" s="424" t="s">
        <v>119</v>
      </c>
      <c r="B43" s="227" t="s">
        <v>514</v>
      </c>
      <c r="C43" s="85">
        <v>727</v>
      </c>
      <c r="F43" s="16"/>
    </row>
    <row r="44" spans="1:6">
      <c r="A44" s="424" t="s">
        <v>119</v>
      </c>
      <c r="B44" s="227" t="s">
        <v>515</v>
      </c>
      <c r="C44" s="85">
        <v>219</v>
      </c>
      <c r="F44" s="16"/>
    </row>
    <row r="45" spans="1:6">
      <c r="A45" s="424" t="s">
        <v>119</v>
      </c>
      <c r="B45" s="231" t="s">
        <v>516</v>
      </c>
      <c r="C45" s="85"/>
      <c r="F45" s="16"/>
    </row>
    <row r="46" spans="1:6"/>
    <row r="47" spans="1:6" ht="15.75">
      <c r="B47" s="17" t="s">
        <v>107</v>
      </c>
      <c r="C47" s="363"/>
      <c r="D47" s="363"/>
      <c r="E47" s="363"/>
      <c r="F47" s="363"/>
    </row>
    <row r="48" spans="1:6" ht="54.75" customHeight="1">
      <c r="B48" s="489" t="s">
        <v>926</v>
      </c>
      <c r="C48" s="489"/>
      <c r="D48" s="489"/>
      <c r="E48" s="489"/>
      <c r="F48" s="489"/>
    </row>
    <row r="49" spans="1:6">
      <c r="A49" s="354"/>
      <c r="B49" s="363"/>
      <c r="C49" s="363"/>
      <c r="D49" s="363"/>
      <c r="E49" s="363"/>
      <c r="F49" s="363"/>
    </row>
    <row r="50" spans="1:6">
      <c r="B50" s="490" t="s">
        <v>342</v>
      </c>
      <c r="C50" s="491"/>
      <c r="D50" s="361"/>
      <c r="E50" s="361"/>
      <c r="F50" s="361"/>
    </row>
    <row r="51" spans="1:6">
      <c r="A51" s="444"/>
      <c r="B51" s="166"/>
      <c r="C51" s="166"/>
      <c r="D51" s="166"/>
      <c r="E51" s="166"/>
      <c r="F51" s="166"/>
    </row>
    <row r="52" spans="1:6" ht="42.75" customHeight="1">
      <c r="A52" s="444"/>
      <c r="B52" s="492" t="s">
        <v>959</v>
      </c>
      <c r="C52" s="492"/>
      <c r="D52" s="492"/>
      <c r="E52" s="492"/>
      <c r="F52" s="166"/>
    </row>
    <row r="53" spans="1:6">
      <c r="A53" s="444"/>
      <c r="B53" s="362"/>
      <c r="C53" s="362"/>
      <c r="D53" s="362"/>
      <c r="E53" s="362"/>
      <c r="F53" s="166"/>
    </row>
    <row r="54" spans="1:6">
      <c r="A54" s="444"/>
      <c r="B54" s="168" t="s">
        <v>960</v>
      </c>
      <c r="C54" s="362"/>
      <c r="D54" s="362"/>
      <c r="E54" s="362"/>
      <c r="F54" s="166"/>
    </row>
    <row r="55" spans="1:6" s="167" customFormat="1" ht="48" customHeight="1">
      <c r="A55" s="409"/>
      <c r="B55" s="492" t="s">
        <v>961</v>
      </c>
      <c r="C55" s="489"/>
      <c r="D55" s="489"/>
      <c r="E55" s="489"/>
      <c r="F55" s="489"/>
    </row>
    <row r="56" spans="1:6" s="167" customFormat="1" ht="38.25" customHeight="1">
      <c r="A56" s="424" t="s">
        <v>120</v>
      </c>
      <c r="B56" s="13" t="s">
        <v>962</v>
      </c>
      <c r="C56" s="74"/>
      <c r="D56" s="74"/>
      <c r="E56" s="11"/>
      <c r="F56" s="83">
        <v>6348</v>
      </c>
    </row>
    <row r="57" spans="1:6" s="167" customFormat="1" ht="65.25" customHeight="1">
      <c r="A57" s="424" t="s">
        <v>121</v>
      </c>
      <c r="B57" s="493" t="s">
        <v>963</v>
      </c>
      <c r="C57" s="494"/>
      <c r="D57" s="494"/>
      <c r="E57" s="495"/>
      <c r="F57" s="83">
        <v>6</v>
      </c>
    </row>
    <row r="58" spans="1:6" s="167" customFormat="1" ht="35.25" customHeight="1">
      <c r="A58" s="424" t="s">
        <v>122</v>
      </c>
      <c r="B58" s="479" t="s">
        <v>964</v>
      </c>
      <c r="C58" s="437"/>
      <c r="D58" s="437"/>
      <c r="E58" s="438"/>
      <c r="F58" s="83">
        <f>F56-F57</f>
        <v>6342</v>
      </c>
    </row>
    <row r="59" spans="1:6" ht="36" customHeight="1">
      <c r="A59" s="424" t="s">
        <v>123</v>
      </c>
      <c r="B59" s="479" t="s">
        <v>965</v>
      </c>
      <c r="C59" s="437"/>
      <c r="D59" s="437"/>
      <c r="E59" s="438"/>
      <c r="F59" s="83">
        <v>3121</v>
      </c>
    </row>
    <row r="60" spans="1:6" ht="35.25" customHeight="1">
      <c r="A60" s="424" t="s">
        <v>124</v>
      </c>
      <c r="B60" s="479" t="s">
        <v>966</v>
      </c>
      <c r="C60" s="437"/>
      <c r="D60" s="437"/>
      <c r="E60" s="438"/>
      <c r="F60" s="83">
        <v>1487</v>
      </c>
    </row>
    <row r="61" spans="1:6" ht="38.25" customHeight="1">
      <c r="A61" s="424" t="s">
        <v>125</v>
      </c>
      <c r="B61" s="493" t="s">
        <v>967</v>
      </c>
      <c r="C61" s="494"/>
      <c r="D61" s="494"/>
      <c r="E61" s="495"/>
      <c r="F61" s="83">
        <v>278</v>
      </c>
    </row>
    <row r="62" spans="1:6" ht="26.25" customHeight="1">
      <c r="A62" s="424" t="s">
        <v>126</v>
      </c>
      <c r="B62" s="479" t="s">
        <v>343</v>
      </c>
      <c r="C62" s="437"/>
      <c r="D62" s="437"/>
      <c r="E62" s="438"/>
      <c r="F62" s="83">
        <f>SUM(F59,F60,F61)</f>
        <v>4886</v>
      </c>
    </row>
    <row r="63" spans="1:6" ht="25.5" customHeight="1">
      <c r="A63" s="424" t="s">
        <v>622</v>
      </c>
      <c r="B63" s="479" t="s">
        <v>968</v>
      </c>
      <c r="C63" s="437"/>
      <c r="D63" s="437"/>
      <c r="E63" s="438"/>
      <c r="F63" s="86">
        <f>F62/F58</f>
        <v>0.77041942604856517</v>
      </c>
    </row>
    <row r="64" spans="1:6" ht="27.75" customHeight="1">
      <c r="A64" s="444"/>
      <c r="B64" s="362"/>
      <c r="C64" s="362"/>
      <c r="D64" s="362"/>
      <c r="E64" s="362"/>
      <c r="F64" s="166"/>
    </row>
    <row r="65" spans="1:6" ht="30.75" customHeight="1">
      <c r="A65" s="245"/>
      <c r="B65" s="169" t="s">
        <v>927</v>
      </c>
      <c r="C65" s="166"/>
      <c r="D65" s="166"/>
      <c r="E65" s="166"/>
      <c r="F65" s="166"/>
    </row>
    <row r="66" spans="1:6" ht="42" customHeight="1">
      <c r="B66" s="492" t="s">
        <v>928</v>
      </c>
      <c r="C66" s="489"/>
      <c r="D66" s="489"/>
      <c r="E66" s="489"/>
      <c r="F66" s="489"/>
    </row>
    <row r="67" spans="1:6" ht="37.5" customHeight="1">
      <c r="A67" s="424" t="s">
        <v>120</v>
      </c>
      <c r="B67" s="13" t="s">
        <v>923</v>
      </c>
      <c r="C67" s="74"/>
      <c r="D67" s="74"/>
      <c r="E67" s="11"/>
      <c r="F67" s="83">
        <v>6112</v>
      </c>
    </row>
    <row r="68" spans="1:6" s="167" customFormat="1" ht="57.75" customHeight="1">
      <c r="A68" s="424" t="s">
        <v>121</v>
      </c>
      <c r="B68" s="493" t="s">
        <v>929</v>
      </c>
      <c r="C68" s="494"/>
      <c r="D68" s="494"/>
      <c r="E68" s="495"/>
      <c r="F68" s="83">
        <v>7</v>
      </c>
    </row>
    <row r="69" spans="1:6" s="167" customFormat="1" ht="31.5" customHeight="1">
      <c r="A69" s="424" t="s">
        <v>122</v>
      </c>
      <c r="B69" s="479" t="s">
        <v>930</v>
      </c>
      <c r="C69" s="437"/>
      <c r="D69" s="437"/>
      <c r="E69" s="438"/>
      <c r="F69" s="83">
        <f>F67-F68</f>
        <v>6105</v>
      </c>
    </row>
    <row r="70" spans="1:6" ht="39.75" customHeight="1">
      <c r="A70" s="424" t="s">
        <v>123</v>
      </c>
      <c r="B70" s="479" t="s">
        <v>932</v>
      </c>
      <c r="C70" s="437"/>
      <c r="D70" s="437"/>
      <c r="E70" s="438"/>
      <c r="F70" s="83">
        <v>2853</v>
      </c>
    </row>
    <row r="71" spans="1:6" ht="27" customHeight="1">
      <c r="A71" s="424" t="s">
        <v>124</v>
      </c>
      <c r="B71" s="479" t="s">
        <v>933</v>
      </c>
      <c r="C71" s="437"/>
      <c r="D71" s="437"/>
      <c r="E71" s="438"/>
      <c r="F71" s="83">
        <v>1460</v>
      </c>
    </row>
    <row r="72" spans="1:6" ht="41.25" customHeight="1">
      <c r="A72" s="424" t="s">
        <v>125</v>
      </c>
      <c r="B72" s="493" t="s">
        <v>924</v>
      </c>
      <c r="C72" s="494"/>
      <c r="D72" s="494"/>
      <c r="E72" s="495"/>
      <c r="F72" s="83">
        <v>297</v>
      </c>
    </row>
    <row r="73" spans="1:6" ht="26.25" customHeight="1">
      <c r="A73" s="424" t="s">
        <v>126</v>
      </c>
      <c r="B73" s="479" t="s">
        <v>343</v>
      </c>
      <c r="C73" s="437"/>
      <c r="D73" s="437"/>
      <c r="E73" s="438"/>
      <c r="F73" s="83">
        <f>SUM(F70:F72)</f>
        <v>4610</v>
      </c>
    </row>
    <row r="74" spans="1:6" ht="25.5" customHeight="1">
      <c r="A74" s="424" t="s">
        <v>622</v>
      </c>
      <c r="B74" s="479" t="s">
        <v>931</v>
      </c>
      <c r="C74" s="437"/>
      <c r="D74" s="437"/>
      <c r="E74" s="438"/>
      <c r="F74" s="86">
        <f>F73/F69</f>
        <v>0.75511875511875515</v>
      </c>
    </row>
    <row r="75" spans="1:6" ht="27.75" customHeight="1">
      <c r="F75" s="87"/>
    </row>
    <row r="76" spans="1:6" ht="30.75" customHeight="1">
      <c r="B76" s="1" t="s">
        <v>455</v>
      </c>
      <c r="F76" s="87"/>
    </row>
    <row r="77" spans="1:6" ht="14.25" customHeight="1">
      <c r="A77" s="444"/>
      <c r="B77" s="167"/>
      <c r="C77" s="167"/>
      <c r="D77" s="167"/>
      <c r="E77" s="167"/>
      <c r="F77" s="170"/>
    </row>
    <row r="78" spans="1:6" ht="27" customHeight="1">
      <c r="A78" s="444"/>
      <c r="B78" s="422" t="s">
        <v>969</v>
      </c>
      <c r="C78" s="422"/>
      <c r="D78" s="422"/>
      <c r="E78" s="422"/>
      <c r="F78" s="170"/>
    </row>
    <row r="79" spans="1:6">
      <c r="A79" s="444"/>
      <c r="B79" s="167"/>
      <c r="C79" s="167"/>
      <c r="D79" s="167"/>
      <c r="E79" s="167"/>
      <c r="F79" s="170"/>
    </row>
    <row r="80" spans="1:6">
      <c r="A80" s="444"/>
      <c r="B80" s="171" t="s">
        <v>970</v>
      </c>
      <c r="C80" s="167"/>
      <c r="D80" s="167"/>
      <c r="E80" s="167"/>
      <c r="F80" s="170"/>
    </row>
    <row r="81" spans="1:6" s="167" customFormat="1" ht="17.25" customHeight="1">
      <c r="A81" s="424" t="s">
        <v>109</v>
      </c>
      <c r="B81" s="496" t="s">
        <v>971</v>
      </c>
      <c r="C81" s="484"/>
      <c r="D81" s="484"/>
      <c r="E81" s="484"/>
      <c r="F81" s="85"/>
    </row>
    <row r="82" spans="1:6" s="167" customFormat="1" ht="57" customHeight="1">
      <c r="A82" s="18" t="s">
        <v>344</v>
      </c>
      <c r="B82" s="496" t="s">
        <v>972</v>
      </c>
      <c r="C82" s="484"/>
      <c r="D82" s="484"/>
      <c r="E82" s="484"/>
      <c r="F82" s="85"/>
    </row>
    <row r="83" spans="1:6" s="167" customFormat="1" ht="30.75" customHeight="1">
      <c r="A83" s="18" t="s">
        <v>345</v>
      </c>
      <c r="B83" s="496" t="s">
        <v>973</v>
      </c>
      <c r="C83" s="484"/>
      <c r="D83" s="484"/>
      <c r="E83" s="484"/>
      <c r="F83" s="85">
        <f>F81-F82</f>
        <v>0</v>
      </c>
    </row>
    <row r="84" spans="1:6" s="167" customFormat="1" ht="23.25" customHeight="1">
      <c r="A84" s="18" t="s">
        <v>346</v>
      </c>
      <c r="B84" s="484" t="s">
        <v>353</v>
      </c>
      <c r="C84" s="484"/>
      <c r="D84" s="484"/>
      <c r="E84" s="484"/>
      <c r="F84" s="85"/>
    </row>
    <row r="85" spans="1:6" s="167" customFormat="1" ht="21.75" customHeight="1">
      <c r="A85" s="424" t="s">
        <v>347</v>
      </c>
      <c r="B85" s="484" t="s">
        <v>354</v>
      </c>
      <c r="C85" s="484"/>
      <c r="D85" s="484"/>
      <c r="E85" s="484"/>
      <c r="F85" s="85"/>
    </row>
    <row r="86" spans="1:6" s="167" customFormat="1" ht="24.75" customHeight="1">
      <c r="A86" s="424" t="s">
        <v>348</v>
      </c>
      <c r="B86" s="484" t="s">
        <v>355</v>
      </c>
      <c r="C86" s="484"/>
      <c r="D86" s="484"/>
      <c r="E86" s="484"/>
      <c r="F86" s="85"/>
    </row>
    <row r="87" spans="1:6" s="167" customFormat="1" ht="30" customHeight="1">
      <c r="A87" s="424" t="s">
        <v>349</v>
      </c>
      <c r="B87" s="484" t="s">
        <v>356</v>
      </c>
      <c r="C87" s="484"/>
      <c r="D87" s="484"/>
      <c r="E87" s="484"/>
      <c r="F87" s="85"/>
    </row>
    <row r="88" spans="1:6" s="167" customFormat="1" ht="12.75" customHeight="1">
      <c r="A88" s="424" t="s">
        <v>350</v>
      </c>
      <c r="B88" s="484" t="s">
        <v>357</v>
      </c>
      <c r="C88" s="484"/>
      <c r="D88" s="484"/>
      <c r="E88" s="484"/>
      <c r="F88" s="85"/>
    </row>
    <row r="89" spans="1:6" s="167" customFormat="1" ht="12.75" customHeight="1">
      <c r="A89" s="424" t="s">
        <v>351</v>
      </c>
      <c r="B89" s="484" t="s">
        <v>358</v>
      </c>
      <c r="C89" s="484"/>
      <c r="D89" s="484"/>
      <c r="E89" s="484"/>
      <c r="F89" s="85"/>
    </row>
    <row r="90" spans="1:6" s="167" customFormat="1" ht="12.75" customHeight="1">
      <c r="A90" s="424" t="s">
        <v>352</v>
      </c>
      <c r="B90" s="484" t="s">
        <v>359</v>
      </c>
      <c r="C90" s="484"/>
      <c r="D90" s="484"/>
      <c r="E90" s="484"/>
      <c r="F90" s="85"/>
    </row>
    <row r="91" spans="1:6" s="167" customFormat="1" ht="25.5" customHeight="1">
      <c r="A91" s="424"/>
      <c r="B91" s="418"/>
      <c r="C91" s="418"/>
      <c r="D91" s="418"/>
      <c r="E91" s="418"/>
      <c r="F91" s="172"/>
    </row>
    <row r="92" spans="1:6" s="167" customFormat="1">
      <c r="A92" s="444"/>
      <c r="B92" s="171" t="s">
        <v>934</v>
      </c>
      <c r="F92" s="170"/>
    </row>
    <row r="93" spans="1:6" s="167" customFormat="1" ht="18.75" customHeight="1">
      <c r="A93" s="424" t="s">
        <v>109</v>
      </c>
      <c r="B93" s="496" t="s">
        <v>935</v>
      </c>
      <c r="C93" s="484"/>
      <c r="D93" s="484"/>
      <c r="E93" s="484"/>
      <c r="F93" s="85"/>
    </row>
    <row r="94" spans="1:6" s="167" customFormat="1" ht="53.25" customHeight="1">
      <c r="A94" s="18" t="s">
        <v>344</v>
      </c>
      <c r="B94" s="496" t="s">
        <v>936</v>
      </c>
      <c r="C94" s="484"/>
      <c r="D94" s="484"/>
      <c r="E94" s="484"/>
      <c r="F94" s="85"/>
    </row>
    <row r="95" spans="1:6" s="167" customFormat="1" ht="30" customHeight="1">
      <c r="A95" s="18" t="s">
        <v>345</v>
      </c>
      <c r="B95" s="496" t="s">
        <v>937</v>
      </c>
      <c r="C95" s="484"/>
      <c r="D95" s="484"/>
      <c r="E95" s="484"/>
      <c r="F95" s="85">
        <f>F93-F94</f>
        <v>0</v>
      </c>
    </row>
    <row r="96" spans="1:6" s="167" customFormat="1" ht="12.75" customHeight="1">
      <c r="A96" s="18" t="s">
        <v>346</v>
      </c>
      <c r="B96" s="484" t="s">
        <v>353</v>
      </c>
      <c r="C96" s="484"/>
      <c r="D96" s="484"/>
      <c r="E96" s="484"/>
      <c r="F96" s="85"/>
    </row>
    <row r="97" spans="1:6" ht="12.75" customHeight="1">
      <c r="A97" s="424" t="s">
        <v>347</v>
      </c>
      <c r="B97" s="484" t="s">
        <v>354</v>
      </c>
      <c r="C97" s="484"/>
      <c r="D97" s="484"/>
      <c r="E97" s="484"/>
      <c r="F97" s="85"/>
    </row>
    <row r="98" spans="1:6" ht="23.25" customHeight="1">
      <c r="A98" s="424" t="s">
        <v>348</v>
      </c>
      <c r="B98" s="484" t="s">
        <v>355</v>
      </c>
      <c r="C98" s="484"/>
      <c r="D98" s="484"/>
      <c r="E98" s="484"/>
      <c r="F98" s="85"/>
    </row>
    <row r="99" spans="1:6" ht="27.75" customHeight="1">
      <c r="A99" s="424" t="s">
        <v>349</v>
      </c>
      <c r="B99" s="484" t="s">
        <v>356</v>
      </c>
      <c r="C99" s="484"/>
      <c r="D99" s="484"/>
      <c r="E99" s="484"/>
      <c r="F99" s="85"/>
    </row>
    <row r="100" spans="1:6" ht="12.75" customHeight="1">
      <c r="A100" s="424" t="s">
        <v>350</v>
      </c>
      <c r="B100" s="484" t="s">
        <v>357</v>
      </c>
      <c r="C100" s="484"/>
      <c r="D100" s="484"/>
      <c r="E100" s="484"/>
      <c r="F100" s="85"/>
    </row>
    <row r="101" spans="1:6" ht="12.75" customHeight="1">
      <c r="A101" s="424" t="s">
        <v>351</v>
      </c>
      <c r="B101" s="484" t="s">
        <v>358</v>
      </c>
      <c r="C101" s="484"/>
      <c r="D101" s="484"/>
      <c r="E101" s="484"/>
      <c r="F101" s="85"/>
    </row>
    <row r="102" spans="1:6" ht="12.75" customHeight="1">
      <c r="A102" s="424" t="s">
        <v>352</v>
      </c>
      <c r="B102" s="484" t="s">
        <v>359</v>
      </c>
      <c r="C102" s="484"/>
      <c r="D102" s="484"/>
      <c r="E102" s="484"/>
      <c r="F102" s="85"/>
    </row>
    <row r="103" spans="1:6" ht="24.75" customHeight="1"/>
    <row r="104" spans="1:6">
      <c r="B104" s="1" t="s">
        <v>108</v>
      </c>
    </row>
    <row r="105" spans="1:6" ht="78.75" customHeight="1">
      <c r="B105" s="442" t="s">
        <v>974</v>
      </c>
      <c r="C105" s="188"/>
      <c r="D105" s="188"/>
      <c r="E105" s="188"/>
      <c r="F105" s="188"/>
    </row>
    <row r="106" spans="1:6" ht="59.25" customHeight="1">
      <c r="A106" s="424" t="s">
        <v>360</v>
      </c>
      <c r="B106" s="496" t="s">
        <v>975</v>
      </c>
      <c r="C106" s="484"/>
      <c r="D106" s="484"/>
      <c r="E106" s="484"/>
      <c r="F106" s="20">
        <v>0.91759999999999997</v>
      </c>
    </row>
    <row r="107" spans="1:6"/>
    <row r="108" spans="1:6" ht="12.75" hidden="1" customHeight="1"/>
    <row r="109" spans="1:6" ht="65.25" hidden="1" customHeight="1"/>
    <row r="110" spans="1:6" ht="51.75" hidden="1" customHeight="1"/>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tabSelected="1" showRuler="0" topLeftCell="A34" zoomScaleNormal="100" workbookViewId="0">
      <selection activeCell="C47" sqref="C47"/>
    </sheetView>
  </sheetViews>
  <sheetFormatPr defaultColWidth="0" defaultRowHeight="12.75" zeroHeight="1"/>
  <cols>
    <col min="1" max="1" width="4.42578125" style="409" customWidth="1"/>
    <col min="2" max="2" width="95.5703125" style="287" customWidth="1"/>
    <col min="3" max="6" width="14.7109375" style="287" customWidth="1"/>
    <col min="7" max="7" width="8.5703125" style="287" customWidth="1"/>
    <col min="8" max="8" width="0.7109375" customWidth="1"/>
  </cols>
  <sheetData>
    <row r="1" spans="1:6" ht="18">
      <c r="A1" s="477" t="s">
        <v>361</v>
      </c>
      <c r="B1" s="491"/>
      <c r="C1" s="491"/>
      <c r="D1" s="491"/>
      <c r="E1" s="491"/>
      <c r="F1" s="491"/>
    </row>
    <row r="2" spans="1:6" ht="15.75">
      <c r="B2" s="15" t="s">
        <v>362</v>
      </c>
    </row>
    <row r="3" spans="1:6" ht="112.5" customHeight="1">
      <c r="A3" s="73" t="s">
        <v>576</v>
      </c>
      <c r="B3" s="497" t="s">
        <v>976</v>
      </c>
      <c r="C3" s="425"/>
      <c r="D3" s="425"/>
      <c r="E3" s="425"/>
      <c r="F3" s="425"/>
    </row>
    <row r="4" spans="1:6" ht="12.75" customHeight="1">
      <c r="A4" s="424" t="s">
        <v>576</v>
      </c>
      <c r="B4" s="479" t="s">
        <v>281</v>
      </c>
      <c r="C4" s="498"/>
      <c r="D4" s="499"/>
      <c r="E4" s="254">
        <v>29604</v>
      </c>
    </row>
    <row r="5" spans="1:6">
      <c r="A5" s="424" t="s">
        <v>576</v>
      </c>
      <c r="B5" s="416" t="s">
        <v>282</v>
      </c>
      <c r="C5" s="386"/>
      <c r="D5" s="387"/>
      <c r="E5" s="384">
        <v>19171</v>
      </c>
    </row>
    <row r="6" spans="1:6">
      <c r="A6" s="424"/>
      <c r="B6" s="350"/>
      <c r="C6" s="33"/>
      <c r="D6" s="33"/>
      <c r="E6" s="350"/>
    </row>
    <row r="7" spans="1:6">
      <c r="A7" s="424" t="s">
        <v>576</v>
      </c>
      <c r="B7" s="416" t="s">
        <v>283</v>
      </c>
      <c r="C7" s="386"/>
      <c r="D7" s="387"/>
      <c r="E7" s="384">
        <v>15179</v>
      </c>
    </row>
    <row r="8" spans="1:6">
      <c r="A8" s="424" t="s">
        <v>576</v>
      </c>
      <c r="B8" s="416" t="s">
        <v>710</v>
      </c>
      <c r="C8" s="386"/>
      <c r="D8" s="387"/>
      <c r="E8" s="384">
        <v>12047</v>
      </c>
    </row>
    <row r="9" spans="1:6">
      <c r="A9" s="424"/>
      <c r="B9" s="350"/>
      <c r="C9" s="21"/>
      <c r="D9" s="21"/>
      <c r="E9" s="350"/>
    </row>
    <row r="10" spans="1:6">
      <c r="A10" s="424" t="s">
        <v>576</v>
      </c>
      <c r="B10" s="416" t="s">
        <v>700</v>
      </c>
      <c r="C10" s="386"/>
      <c r="D10" s="387"/>
      <c r="E10" s="384">
        <v>4108</v>
      </c>
    </row>
    <row r="11" spans="1:6">
      <c r="A11" s="424" t="s">
        <v>576</v>
      </c>
      <c r="B11" s="385" t="s">
        <v>701</v>
      </c>
      <c r="C11" s="386"/>
      <c r="D11" s="387"/>
      <c r="E11" s="384">
        <v>8</v>
      </c>
    </row>
    <row r="12" spans="1:6">
      <c r="A12" s="424"/>
      <c r="B12" s="350"/>
      <c r="C12" s="21"/>
      <c r="D12" s="21"/>
      <c r="E12" s="350"/>
    </row>
    <row r="13" spans="1:6">
      <c r="A13" s="424" t="s">
        <v>576</v>
      </c>
      <c r="B13" s="419" t="s">
        <v>702</v>
      </c>
      <c r="C13" s="386"/>
      <c r="D13" s="387"/>
      <c r="E13" s="384">
        <v>3120</v>
      </c>
    </row>
    <row r="14" spans="1:6">
      <c r="A14" s="424" t="s">
        <v>576</v>
      </c>
      <c r="B14" s="385" t="s">
        <v>703</v>
      </c>
      <c r="C14" s="386"/>
      <c r="D14" s="387"/>
      <c r="E14" s="384">
        <v>6</v>
      </c>
    </row>
    <row r="15" spans="1:6"/>
    <row r="16" spans="1:6" ht="29.25" customHeight="1">
      <c r="A16" s="424" t="s">
        <v>577</v>
      </c>
      <c r="B16" s="497" t="s">
        <v>704</v>
      </c>
      <c r="C16" s="190"/>
      <c r="D16" s="190"/>
      <c r="E16" s="190"/>
      <c r="F16" s="351"/>
    </row>
    <row r="17" spans="1:6">
      <c r="A17" s="424"/>
      <c r="B17" s="381"/>
      <c r="C17" s="382"/>
      <c r="D17" s="382"/>
      <c r="E17" s="25" t="s">
        <v>477</v>
      </c>
      <c r="F17" s="25" t="s">
        <v>478</v>
      </c>
    </row>
    <row r="18" spans="1:6">
      <c r="A18" s="424" t="s">
        <v>577</v>
      </c>
      <c r="B18" s="384" t="s">
        <v>363</v>
      </c>
      <c r="C18" s="384"/>
      <c r="D18" s="384"/>
      <c r="E18" s="248" t="s">
        <v>1014</v>
      </c>
      <c r="F18" s="25"/>
    </row>
    <row r="19" spans="1:6">
      <c r="A19" s="424" t="s">
        <v>577</v>
      </c>
      <c r="B19" s="388" t="s">
        <v>977</v>
      </c>
      <c r="C19" s="386"/>
      <c r="D19" s="387"/>
      <c r="E19" s="462"/>
      <c r="F19" s="19"/>
    </row>
    <row r="20" spans="1:6">
      <c r="A20" s="424" t="s">
        <v>577</v>
      </c>
      <c r="B20" s="389" t="s">
        <v>925</v>
      </c>
      <c r="C20" s="390"/>
      <c r="D20" s="391"/>
      <c r="E20" s="144">
        <v>3688</v>
      </c>
      <c r="F20" s="19"/>
    </row>
    <row r="21" spans="1:6">
      <c r="A21" s="424" t="s">
        <v>577</v>
      </c>
      <c r="B21" s="379" t="s">
        <v>423</v>
      </c>
      <c r="C21" s="379"/>
      <c r="D21" s="379"/>
      <c r="E21" s="462">
        <v>1862</v>
      </c>
      <c r="F21" s="19"/>
    </row>
    <row r="22" spans="1:6">
      <c r="A22" s="424" t="s">
        <v>577</v>
      </c>
      <c r="B22" s="379" t="s">
        <v>424</v>
      </c>
      <c r="C22" s="379"/>
      <c r="D22" s="379"/>
      <c r="E22" s="462">
        <v>196</v>
      </c>
      <c r="F22" s="462"/>
    </row>
    <row r="23" spans="1:6">
      <c r="A23" s="424"/>
      <c r="B23" s="381"/>
      <c r="C23" s="382"/>
      <c r="D23" s="382"/>
      <c r="E23" s="25" t="s">
        <v>477</v>
      </c>
      <c r="F23" s="25" t="s">
        <v>478</v>
      </c>
    </row>
    <row r="24" spans="1:6">
      <c r="A24" s="424" t="s">
        <v>577</v>
      </c>
      <c r="B24" s="383" t="s">
        <v>610</v>
      </c>
      <c r="C24" s="384"/>
      <c r="D24" s="384"/>
      <c r="E24" s="248"/>
      <c r="F24" s="25" t="s">
        <v>1013</v>
      </c>
    </row>
    <row r="25" spans="1:6">
      <c r="A25" s="424" t="s">
        <v>577</v>
      </c>
      <c r="B25" s="383" t="s">
        <v>611</v>
      </c>
      <c r="C25" s="420"/>
      <c r="D25" s="384"/>
      <c r="E25" s="248"/>
      <c r="F25" s="25"/>
    </row>
    <row r="26" spans="1:6">
      <c r="A26" s="424" t="s">
        <v>577</v>
      </c>
      <c r="B26" s="383" t="s">
        <v>612</v>
      </c>
      <c r="C26" s="420"/>
      <c r="D26" s="384"/>
      <c r="E26" s="248"/>
      <c r="F26" s="25"/>
    </row>
    <row r="27" spans="1:6">
      <c r="B27" s="351"/>
      <c r="C27" s="351"/>
      <c r="D27" s="351"/>
    </row>
    <row r="28" spans="1:6" ht="15.75">
      <c r="A28" s="443"/>
      <c r="B28" s="15" t="s">
        <v>364</v>
      </c>
    </row>
    <row r="29" spans="1:6">
      <c r="A29" s="424" t="s">
        <v>575</v>
      </c>
      <c r="B29" s="1" t="s">
        <v>658</v>
      </c>
    </row>
    <row r="30" spans="1:6" ht="25.5" customHeight="1">
      <c r="A30" s="424" t="s">
        <v>575</v>
      </c>
      <c r="B30" s="484" t="s">
        <v>365</v>
      </c>
      <c r="C30" s="484"/>
      <c r="D30" s="295" t="s">
        <v>1014</v>
      </c>
      <c r="F30" s="21"/>
    </row>
    <row r="31" spans="1:6" ht="24.75" customHeight="1">
      <c r="A31" s="424" t="s">
        <v>575</v>
      </c>
      <c r="B31" s="48" t="s">
        <v>425</v>
      </c>
      <c r="C31" s="484"/>
      <c r="D31" s="248"/>
      <c r="F31" s="21"/>
    </row>
    <row r="32" spans="1:6" ht="12.75" customHeight="1">
      <c r="A32" s="424" t="s">
        <v>575</v>
      </c>
      <c r="B32" s="484" t="s">
        <v>426</v>
      </c>
      <c r="C32" s="484"/>
      <c r="D32" s="248"/>
      <c r="F32" s="21"/>
    </row>
    <row r="33" spans="1:6"/>
    <row r="34" spans="1:6" ht="29.25" customHeight="1">
      <c r="A34" s="424" t="s">
        <v>578</v>
      </c>
      <c r="B34" s="380" t="s">
        <v>855</v>
      </c>
      <c r="C34" s="380"/>
      <c r="D34" s="380"/>
      <c r="E34" s="380"/>
      <c r="F34" s="351"/>
    </row>
    <row r="35" spans="1:6">
      <c r="A35" s="424" t="s">
        <v>578</v>
      </c>
      <c r="B35" s="484" t="s">
        <v>427</v>
      </c>
      <c r="C35" s="484"/>
      <c r="D35" s="295" t="s">
        <v>1014</v>
      </c>
      <c r="F35" s="21"/>
    </row>
    <row r="36" spans="1:6">
      <c r="A36" s="424" t="s">
        <v>578</v>
      </c>
      <c r="B36" s="48" t="s">
        <v>428</v>
      </c>
      <c r="C36" s="484"/>
      <c r="D36" s="248"/>
      <c r="F36" s="21"/>
    </row>
    <row r="37" spans="1:6" ht="12.75" customHeight="1">
      <c r="A37" s="424" t="s">
        <v>578</v>
      </c>
      <c r="B37" s="484" t="s">
        <v>429</v>
      </c>
      <c r="C37" s="484"/>
      <c r="D37" s="248"/>
      <c r="F37" s="21"/>
    </row>
    <row r="38" spans="1:6"/>
    <row r="39" spans="1:6" ht="54.75" customHeight="1">
      <c r="A39" s="424" t="s">
        <v>579</v>
      </c>
      <c r="B39" s="497" t="s">
        <v>545</v>
      </c>
      <c r="C39" s="500"/>
      <c r="D39" s="500"/>
      <c r="E39" s="500"/>
      <c r="F39" s="351"/>
    </row>
    <row r="40" spans="1:6" ht="24">
      <c r="A40" s="424" t="s">
        <v>579</v>
      </c>
      <c r="B40" s="469"/>
      <c r="C40" s="22" t="s">
        <v>856</v>
      </c>
      <c r="D40" s="23" t="s">
        <v>857</v>
      </c>
      <c r="E40" s="36"/>
      <c r="F40" s="24"/>
    </row>
    <row r="41" spans="1:6">
      <c r="A41" s="424" t="s">
        <v>579</v>
      </c>
      <c r="B41" s="35" t="s">
        <v>858</v>
      </c>
      <c r="C41" s="25"/>
      <c r="D41" s="26"/>
      <c r="F41" s="24"/>
    </row>
    <row r="42" spans="1:6">
      <c r="A42" s="424" t="s">
        <v>579</v>
      </c>
      <c r="B42" s="35" t="s">
        <v>859</v>
      </c>
      <c r="C42" s="25">
        <v>4</v>
      </c>
      <c r="D42" s="26"/>
      <c r="F42" s="24"/>
    </row>
    <row r="43" spans="1:6">
      <c r="A43" s="424" t="s">
        <v>579</v>
      </c>
      <c r="B43" s="35" t="s">
        <v>860</v>
      </c>
      <c r="C43" s="25">
        <v>4</v>
      </c>
      <c r="D43" s="26"/>
      <c r="F43" s="24"/>
    </row>
    <row r="44" spans="1:6">
      <c r="A44" s="424" t="s">
        <v>579</v>
      </c>
      <c r="B44" s="35" t="s">
        <v>861</v>
      </c>
      <c r="C44" s="25">
        <v>3</v>
      </c>
      <c r="D44" s="26"/>
      <c r="F44" s="24"/>
    </row>
    <row r="45" spans="1:6" ht="25.5">
      <c r="A45" s="424" t="s">
        <v>579</v>
      </c>
      <c r="B45" s="37" t="s">
        <v>659</v>
      </c>
      <c r="C45" s="25">
        <v>3</v>
      </c>
      <c r="D45" s="26"/>
      <c r="F45" s="24"/>
    </row>
    <row r="46" spans="1:6">
      <c r="A46" s="424" t="s">
        <v>579</v>
      </c>
      <c r="B46" s="35" t="s">
        <v>862</v>
      </c>
      <c r="C46" s="25">
        <v>2</v>
      </c>
      <c r="D46" s="26"/>
      <c r="F46" s="24"/>
    </row>
    <row r="47" spans="1:6">
      <c r="A47" s="424" t="s">
        <v>579</v>
      </c>
      <c r="B47" s="35" t="s">
        <v>863</v>
      </c>
      <c r="C47" s="25">
        <v>3</v>
      </c>
      <c r="D47" s="26"/>
      <c r="F47" s="24"/>
    </row>
    <row r="48" spans="1:6">
      <c r="A48" s="424" t="s">
        <v>579</v>
      </c>
      <c r="B48" s="35" t="s">
        <v>864</v>
      </c>
      <c r="C48" s="25"/>
      <c r="D48" s="26"/>
      <c r="F48" s="24"/>
    </row>
    <row r="49" spans="1:6">
      <c r="A49" s="424" t="s">
        <v>579</v>
      </c>
      <c r="B49" s="219" t="s">
        <v>865</v>
      </c>
      <c r="C49" s="25"/>
      <c r="D49" s="26"/>
      <c r="F49" s="24"/>
    </row>
    <row r="50" spans="1:6">
      <c r="A50" s="424" t="s">
        <v>579</v>
      </c>
      <c r="B50" s="226" t="s">
        <v>340</v>
      </c>
      <c r="C50" s="26"/>
      <c r="D50" s="26"/>
      <c r="F50" s="24"/>
    </row>
    <row r="51" spans="1:6">
      <c r="A51" s="424" t="s">
        <v>579</v>
      </c>
      <c r="B51" s="226" t="s">
        <v>341</v>
      </c>
      <c r="C51" s="26"/>
      <c r="D51" s="26"/>
      <c r="F51" s="24"/>
    </row>
    <row r="52" spans="1:6">
      <c r="A52" s="424" t="s">
        <v>579</v>
      </c>
      <c r="B52" s="255" t="s">
        <v>546</v>
      </c>
      <c r="C52" s="25"/>
      <c r="D52" s="26"/>
      <c r="F52" s="24"/>
    </row>
    <row r="53" spans="1:6"/>
    <row r="54" spans="1:6" ht="15.75">
      <c r="B54" s="27" t="s">
        <v>866</v>
      </c>
    </row>
    <row r="55" spans="1:6" ht="38.25" customHeight="1">
      <c r="A55" s="424" t="s">
        <v>580</v>
      </c>
      <c r="B55" s="422" t="s">
        <v>573</v>
      </c>
      <c r="C55" s="423"/>
      <c r="D55" s="423"/>
      <c r="E55" s="423"/>
      <c r="F55" s="351"/>
    </row>
    <row r="56" spans="1:6">
      <c r="A56" s="424" t="s">
        <v>580</v>
      </c>
      <c r="B56" s="417" t="s">
        <v>574</v>
      </c>
      <c r="C56" s="384"/>
      <c r="D56" s="384"/>
      <c r="E56" s="288" t="s">
        <v>478</v>
      </c>
      <c r="F56" s="21"/>
    </row>
    <row r="57" spans="1:6" ht="12.75" customHeight="1">
      <c r="A57" s="424" t="s">
        <v>580</v>
      </c>
      <c r="B57" s="496" t="s">
        <v>456</v>
      </c>
      <c r="C57" s="484"/>
      <c r="D57" s="484"/>
      <c r="E57" s="111"/>
      <c r="F57" s="21"/>
    </row>
    <row r="58" spans="1:6" ht="12.75" customHeight="1">
      <c r="A58" s="424" t="s">
        <v>580</v>
      </c>
      <c r="B58" s="496" t="s">
        <v>458</v>
      </c>
      <c r="C58" s="496"/>
      <c r="D58" s="496"/>
      <c r="E58" s="288"/>
      <c r="F58" s="21"/>
    </row>
    <row r="59" spans="1:6" ht="12.75" customHeight="1">
      <c r="A59" s="424" t="s">
        <v>580</v>
      </c>
      <c r="B59" s="496" t="s">
        <v>457</v>
      </c>
      <c r="C59" s="496"/>
      <c r="D59" s="496"/>
      <c r="E59" s="288"/>
      <c r="F59" s="21"/>
    </row>
    <row r="60" spans="1:6">
      <c r="A60" s="424" t="s">
        <v>580</v>
      </c>
      <c r="B60" s="432" t="s">
        <v>954</v>
      </c>
      <c r="C60" s="433"/>
      <c r="D60" s="433"/>
      <c r="E60" s="179"/>
      <c r="F60" s="21"/>
    </row>
    <row r="61" spans="1:6">
      <c r="B61" s="434"/>
      <c r="C61" s="378"/>
      <c r="D61" s="378"/>
      <c r="E61" s="34"/>
    </row>
    <row r="62" spans="1:6">
      <c r="B62" s="351"/>
      <c r="C62" s="351"/>
      <c r="D62" s="351"/>
    </row>
    <row r="63" spans="1:6" ht="28.5" customHeight="1">
      <c r="A63" s="424" t="s">
        <v>581</v>
      </c>
      <c r="B63" s="377" t="s">
        <v>867</v>
      </c>
      <c r="C63" s="377"/>
      <c r="D63" s="377"/>
      <c r="E63" s="377"/>
      <c r="F63" s="378"/>
    </row>
    <row r="64" spans="1:6" ht="25.5">
      <c r="A64" s="424" t="s">
        <v>581</v>
      </c>
      <c r="B64" s="375"/>
      <c r="C64" s="288" t="s">
        <v>868</v>
      </c>
      <c r="D64" s="288" t="s">
        <v>869</v>
      </c>
      <c r="E64" s="288" t="s">
        <v>870</v>
      </c>
      <c r="F64" s="288" t="s">
        <v>871</v>
      </c>
    </row>
    <row r="65" spans="1:6" ht="15">
      <c r="A65" s="424" t="s">
        <v>581</v>
      </c>
      <c r="B65" s="60" t="s">
        <v>872</v>
      </c>
      <c r="C65" s="61"/>
      <c r="D65" s="61"/>
      <c r="E65" s="61"/>
      <c r="F65" s="62"/>
    </row>
    <row r="66" spans="1:6">
      <c r="A66" s="424" t="s">
        <v>581</v>
      </c>
      <c r="B66" s="206" t="s">
        <v>613</v>
      </c>
      <c r="C66" s="295" t="s">
        <v>1014</v>
      </c>
      <c r="D66" s="25"/>
      <c r="E66" s="25"/>
      <c r="F66" s="25"/>
    </row>
    <row r="67" spans="1:6">
      <c r="A67" s="424" t="s">
        <v>581</v>
      </c>
      <c r="B67" s="28" t="s">
        <v>873</v>
      </c>
      <c r="C67" s="25"/>
      <c r="D67" s="25"/>
      <c r="E67" s="295" t="s">
        <v>1014</v>
      </c>
      <c r="F67" s="25"/>
    </row>
    <row r="68" spans="1:6">
      <c r="A68" s="424" t="s">
        <v>581</v>
      </c>
      <c r="B68" s="207" t="s">
        <v>614</v>
      </c>
      <c r="C68" s="295" t="s">
        <v>1014</v>
      </c>
      <c r="D68" s="25"/>
      <c r="E68" s="25"/>
      <c r="F68" s="25"/>
    </row>
    <row r="69" spans="1:6">
      <c r="A69" s="424" t="s">
        <v>581</v>
      </c>
      <c r="B69" s="28" t="s">
        <v>875</v>
      </c>
      <c r="C69" s="295" t="s">
        <v>1014</v>
      </c>
      <c r="D69" s="25"/>
      <c r="E69" s="25"/>
      <c r="F69" s="25"/>
    </row>
    <row r="70" spans="1:6">
      <c r="A70" s="424" t="s">
        <v>581</v>
      </c>
      <c r="B70" s="208" t="s">
        <v>615</v>
      </c>
      <c r="C70" s="25"/>
      <c r="D70" s="295" t="s">
        <v>1014</v>
      </c>
      <c r="E70" s="25"/>
      <c r="F70" s="25"/>
    </row>
    <row r="71" spans="1:6">
      <c r="A71" s="424" t="s">
        <v>581</v>
      </c>
      <c r="B71" s="28" t="s">
        <v>874</v>
      </c>
      <c r="C71" s="25"/>
      <c r="D71" s="295" t="s">
        <v>1014</v>
      </c>
      <c r="E71" s="25"/>
      <c r="F71" s="25"/>
    </row>
    <row r="72" spans="1:6" ht="15">
      <c r="A72" s="424" t="s">
        <v>581</v>
      </c>
      <c r="B72" s="60" t="s">
        <v>876</v>
      </c>
      <c r="C72" s="299"/>
      <c r="D72" s="299"/>
      <c r="E72" s="299"/>
      <c r="F72" s="299"/>
    </row>
    <row r="73" spans="1:6">
      <c r="A73" s="424" t="s">
        <v>581</v>
      </c>
      <c r="B73" s="28" t="s">
        <v>877</v>
      </c>
      <c r="C73" s="25"/>
      <c r="D73" s="25"/>
      <c r="E73" s="25"/>
      <c r="F73" s="295" t="s">
        <v>1014</v>
      </c>
    </row>
    <row r="74" spans="1:6">
      <c r="A74" s="424" t="s">
        <v>581</v>
      </c>
      <c r="B74" s="28" t="s">
        <v>878</v>
      </c>
      <c r="C74" s="25"/>
      <c r="D74" s="295" t="s">
        <v>1014</v>
      </c>
      <c r="E74" s="25"/>
      <c r="F74" s="25"/>
    </row>
    <row r="75" spans="1:6">
      <c r="A75" s="424" t="s">
        <v>581</v>
      </c>
      <c r="B75" s="28" t="s">
        <v>879</v>
      </c>
      <c r="C75" s="25"/>
      <c r="D75" s="25"/>
      <c r="E75" s="295" t="s">
        <v>1014</v>
      </c>
      <c r="F75" s="25"/>
    </row>
    <row r="76" spans="1:6">
      <c r="A76" s="424" t="s">
        <v>581</v>
      </c>
      <c r="B76" s="28" t="s">
        <v>880</v>
      </c>
      <c r="C76" s="25"/>
      <c r="D76" s="295" t="s">
        <v>1014</v>
      </c>
      <c r="E76" s="25"/>
      <c r="F76" s="25"/>
    </row>
    <row r="77" spans="1:6">
      <c r="A77" s="424" t="s">
        <v>581</v>
      </c>
      <c r="B77" s="208" t="s">
        <v>616</v>
      </c>
      <c r="C77" s="25"/>
      <c r="D77" s="295" t="s">
        <v>1014</v>
      </c>
      <c r="E77" s="25"/>
      <c r="F77" s="25"/>
    </row>
    <row r="78" spans="1:6">
      <c r="A78" s="424" t="s">
        <v>581</v>
      </c>
      <c r="B78" s="28" t="s">
        <v>881</v>
      </c>
      <c r="C78" s="25"/>
      <c r="D78" s="25"/>
      <c r="E78" s="295"/>
      <c r="F78" s="25" t="s">
        <v>1014</v>
      </c>
    </row>
    <row r="79" spans="1:6">
      <c r="A79" s="424" t="s">
        <v>581</v>
      </c>
      <c r="B79" s="28" t="s">
        <v>882</v>
      </c>
      <c r="C79" s="25"/>
      <c r="D79" s="25"/>
      <c r="E79" s="295" t="s">
        <v>1014</v>
      </c>
      <c r="F79" s="25"/>
    </row>
    <row r="80" spans="1:6">
      <c r="A80" s="424" t="s">
        <v>581</v>
      </c>
      <c r="B80" s="28" t="s">
        <v>883</v>
      </c>
      <c r="C80" s="25"/>
      <c r="D80" s="25"/>
      <c r="E80" s="295" t="s">
        <v>1014</v>
      </c>
      <c r="F80" s="25"/>
    </row>
    <row r="81" spans="1:8">
      <c r="A81" s="424" t="s">
        <v>581</v>
      </c>
      <c r="B81" s="38" t="s">
        <v>884</v>
      </c>
      <c r="C81" s="25"/>
      <c r="D81" s="25"/>
      <c r="E81" s="25"/>
      <c r="F81" s="295" t="s">
        <v>1014</v>
      </c>
    </row>
    <row r="82" spans="1:8">
      <c r="A82" s="424" t="s">
        <v>581</v>
      </c>
      <c r="B82" s="208" t="s">
        <v>617</v>
      </c>
      <c r="C82" s="25"/>
      <c r="D82" s="25"/>
      <c r="E82" s="295" t="s">
        <v>1014</v>
      </c>
      <c r="F82" s="25"/>
    </row>
    <row r="83" spans="1:8">
      <c r="A83" s="424" t="s">
        <v>581</v>
      </c>
      <c r="B83" s="28" t="s">
        <v>886</v>
      </c>
      <c r="C83" s="25"/>
      <c r="D83" s="25"/>
      <c r="E83" s="295" t="s">
        <v>1014</v>
      </c>
      <c r="F83" s="25"/>
    </row>
    <row r="84" spans="1:8">
      <c r="A84" s="424" t="s">
        <v>581</v>
      </c>
      <c r="B84" s="28" t="s">
        <v>887</v>
      </c>
      <c r="C84" s="25"/>
      <c r="D84" s="25"/>
      <c r="E84" s="295" t="s">
        <v>1014</v>
      </c>
      <c r="F84" s="25"/>
    </row>
    <row r="85" spans="1:8">
      <c r="A85" s="424" t="s">
        <v>581</v>
      </c>
      <c r="B85" s="208" t="s">
        <v>618</v>
      </c>
      <c r="C85" s="25"/>
      <c r="D85" s="25"/>
      <c r="E85" s="295" t="s">
        <v>1014</v>
      </c>
      <c r="F85" s="25"/>
    </row>
    <row r="86" spans="1:8"/>
    <row r="87" spans="1:8" ht="15.75">
      <c r="B87" s="15" t="s">
        <v>888</v>
      </c>
    </row>
    <row r="88" spans="1:8">
      <c r="A88" s="424" t="s">
        <v>582</v>
      </c>
      <c r="B88" s="44" t="s">
        <v>598</v>
      </c>
      <c r="C88" s="40"/>
      <c r="D88" s="40"/>
      <c r="E88" s="40"/>
      <c r="F88" s="40"/>
      <c r="G88" s="40"/>
      <c r="H88" s="41"/>
    </row>
    <row r="89" spans="1:8">
      <c r="A89" s="424"/>
      <c r="B89" s="381"/>
      <c r="C89" s="382"/>
      <c r="D89" s="382"/>
      <c r="E89" s="25" t="s">
        <v>477</v>
      </c>
      <c r="F89" s="25" t="s">
        <v>478</v>
      </c>
      <c r="G89" s="40"/>
      <c r="H89" s="41"/>
    </row>
    <row r="90" spans="1:8" ht="39.75" customHeight="1">
      <c r="A90" s="424" t="s">
        <v>599</v>
      </c>
      <c r="B90" s="481" t="s">
        <v>394</v>
      </c>
      <c r="C90" s="437"/>
      <c r="D90" s="438"/>
      <c r="E90" s="300" t="s">
        <v>1014</v>
      </c>
      <c r="F90" s="53"/>
      <c r="G90" s="40"/>
      <c r="H90" s="40"/>
    </row>
    <row r="91" spans="1:8" ht="26.25" customHeight="1">
      <c r="A91" s="424" t="s">
        <v>599</v>
      </c>
      <c r="B91" s="426" t="s">
        <v>978</v>
      </c>
      <c r="C91" s="427"/>
      <c r="D91" s="427"/>
      <c r="E91" s="427"/>
      <c r="F91" s="428"/>
      <c r="G91" s="42"/>
      <c r="H91" s="42"/>
    </row>
    <row r="92" spans="1:8" ht="12.75" customHeight="1">
      <c r="A92" s="424" t="s">
        <v>599</v>
      </c>
      <c r="B92" s="156"/>
      <c r="C92" s="435" t="s">
        <v>838</v>
      </c>
      <c r="D92" s="436"/>
      <c r="E92" s="436"/>
      <c r="F92" s="407"/>
      <c r="G92" s="408"/>
      <c r="H92" s="42"/>
    </row>
    <row r="93" spans="1:8" ht="24" customHeight="1">
      <c r="A93" s="424" t="s">
        <v>599</v>
      </c>
      <c r="B93" s="157"/>
      <c r="C93" s="47" t="s">
        <v>427</v>
      </c>
      <c r="D93" s="47" t="s">
        <v>428</v>
      </c>
      <c r="E93" s="47" t="s">
        <v>852</v>
      </c>
      <c r="F93" s="72" t="s">
        <v>853</v>
      </c>
      <c r="G93" s="158" t="s">
        <v>839</v>
      </c>
      <c r="H93" s="42"/>
    </row>
    <row r="94" spans="1:8" ht="12.75" customHeight="1">
      <c r="A94" s="424" t="s">
        <v>599</v>
      </c>
      <c r="B94" s="209" t="s">
        <v>680</v>
      </c>
      <c r="C94" s="301" t="s">
        <v>1014</v>
      </c>
      <c r="D94" s="249"/>
      <c r="E94" s="250"/>
      <c r="F94" s="250"/>
      <c r="G94" s="247"/>
      <c r="H94" s="42"/>
    </row>
    <row r="95" spans="1:8" ht="12.75" customHeight="1">
      <c r="A95" s="424" t="s">
        <v>599</v>
      </c>
      <c r="B95" s="209" t="s">
        <v>673</v>
      </c>
      <c r="C95" s="250"/>
      <c r="D95" s="250"/>
      <c r="E95" s="250"/>
      <c r="F95" s="250"/>
      <c r="G95" s="247"/>
      <c r="H95" s="42"/>
    </row>
    <row r="96" spans="1:8" ht="12.75" customHeight="1">
      <c r="A96" s="424" t="s">
        <v>599</v>
      </c>
      <c r="B96" s="209" t="s">
        <v>681</v>
      </c>
      <c r="C96" s="250"/>
      <c r="D96" s="250"/>
      <c r="E96" s="250"/>
      <c r="F96" s="250"/>
      <c r="G96" s="247"/>
      <c r="H96" s="42"/>
    </row>
    <row r="97" spans="1:8">
      <c r="A97" s="424" t="s">
        <v>599</v>
      </c>
      <c r="B97" s="48" t="s">
        <v>682</v>
      </c>
      <c r="C97" s="249"/>
      <c r="D97" s="250"/>
      <c r="E97" s="250"/>
      <c r="F97" s="250"/>
      <c r="G97" s="247"/>
      <c r="H97" s="42"/>
    </row>
    <row r="98" spans="1:8">
      <c r="A98" s="424" t="s">
        <v>599</v>
      </c>
      <c r="B98" s="159" t="s">
        <v>674</v>
      </c>
      <c r="C98" s="250"/>
      <c r="D98" s="250"/>
      <c r="E98" s="250"/>
      <c r="F98" s="250"/>
      <c r="G98" s="247"/>
      <c r="H98" s="42"/>
    </row>
    <row r="99" spans="1:8" ht="12.75" customHeight="1">
      <c r="A99" s="424"/>
      <c r="B99" s="51"/>
      <c r="C99" s="52"/>
      <c r="D99" s="52"/>
      <c r="E99" s="52"/>
      <c r="F99" s="52"/>
      <c r="G99" s="50"/>
      <c r="H99" s="42"/>
    </row>
    <row r="100" spans="1:8" ht="39" customHeight="1">
      <c r="A100" s="193" t="s">
        <v>476</v>
      </c>
      <c r="B100" s="430" t="s">
        <v>979</v>
      </c>
      <c r="C100" s="430"/>
      <c r="D100" s="430"/>
      <c r="E100" s="430"/>
      <c r="F100" s="430"/>
      <c r="G100" s="430"/>
      <c r="H100" s="42"/>
    </row>
    <row r="101" spans="1:8" s="188" customFormat="1" ht="18.75" customHeight="1">
      <c r="A101" s="193" t="s">
        <v>476</v>
      </c>
      <c r="B101" s="430" t="s">
        <v>938</v>
      </c>
      <c r="C101" s="430"/>
      <c r="D101" s="430"/>
      <c r="E101" s="302" t="s">
        <v>1014</v>
      </c>
      <c r="F101" s="269"/>
      <c r="G101" s="270"/>
      <c r="H101" s="42"/>
    </row>
    <row r="102" spans="1:8" s="188" customFormat="1" ht="12.75" customHeight="1">
      <c r="A102" s="193" t="s">
        <v>476</v>
      </c>
      <c r="B102" s="430" t="s">
        <v>939</v>
      </c>
      <c r="C102" s="430"/>
      <c r="D102" s="430"/>
      <c r="E102" s="269"/>
      <c r="F102" s="269"/>
      <c r="G102" s="270"/>
      <c r="H102" s="42"/>
    </row>
    <row r="103" spans="1:8" s="188" customFormat="1" ht="12.75" customHeight="1">
      <c r="A103" s="193" t="s">
        <v>476</v>
      </c>
      <c r="B103" s="430" t="s">
        <v>940</v>
      </c>
      <c r="C103" s="430"/>
      <c r="D103" s="430"/>
      <c r="E103" s="269"/>
      <c r="F103" s="269"/>
      <c r="G103" s="270"/>
      <c r="H103" s="42"/>
    </row>
    <row r="104" spans="1:8" s="188" customFormat="1" ht="12.75" customHeight="1">
      <c r="A104" s="193"/>
      <c r="B104" s="405"/>
      <c r="C104" s="405"/>
      <c r="D104" s="405"/>
      <c r="E104" s="210"/>
      <c r="F104" s="210"/>
      <c r="G104" s="271"/>
      <c r="H104" s="42"/>
    </row>
    <row r="105" spans="1:8" s="188" customFormat="1" ht="12.75" customHeight="1">
      <c r="A105" s="193"/>
      <c r="B105" s="405"/>
      <c r="C105" s="405"/>
      <c r="D105" s="405"/>
      <c r="E105" s="210"/>
      <c r="F105" s="210"/>
      <c r="G105" s="271"/>
      <c r="H105" s="42"/>
    </row>
    <row r="106" spans="1:8" s="188" customFormat="1" ht="12.75" customHeight="1">
      <c r="A106" s="193"/>
      <c r="B106" s="405"/>
      <c r="C106" s="405"/>
      <c r="D106" s="405"/>
      <c r="E106" s="210"/>
      <c r="F106" s="210"/>
      <c r="G106" s="271"/>
      <c r="H106" s="42"/>
    </row>
    <row r="107" spans="1:8" s="188" customFormat="1" ht="12.75" customHeight="1">
      <c r="A107" s="193"/>
      <c r="B107" s="405"/>
      <c r="C107" s="405"/>
      <c r="D107" s="405"/>
      <c r="E107" s="210"/>
      <c r="F107" s="210"/>
      <c r="G107" s="271"/>
      <c r="H107" s="42"/>
    </row>
    <row r="108" spans="1:8" s="188" customFormat="1" ht="12.75" customHeight="1">
      <c r="A108" s="193" t="s">
        <v>476</v>
      </c>
      <c r="B108" s="405" t="s">
        <v>944</v>
      </c>
      <c r="C108" s="405"/>
      <c r="D108" s="405"/>
      <c r="E108" s="405"/>
      <c r="F108" s="405"/>
      <c r="G108" s="405"/>
      <c r="H108" s="42"/>
    </row>
    <row r="109" spans="1:8" s="188" customFormat="1" ht="12.75" customHeight="1">
      <c r="A109" s="193"/>
      <c r="B109" s="411" t="s">
        <v>980</v>
      </c>
      <c r="C109" s="412"/>
      <c r="D109" s="412"/>
      <c r="E109" s="412"/>
      <c r="F109" s="412"/>
      <c r="G109" s="412"/>
      <c r="H109" s="42"/>
    </row>
    <row r="110" spans="1:8" s="188" customFormat="1" ht="12.75" customHeight="1">
      <c r="A110" s="193"/>
      <c r="B110" s="413" t="s">
        <v>945</v>
      </c>
      <c r="C110" s="412"/>
      <c r="D110" s="412"/>
      <c r="E110" s="412"/>
      <c r="F110" s="412"/>
      <c r="G110" s="412"/>
      <c r="H110" s="42"/>
    </row>
    <row r="111" spans="1:8" s="188" customFormat="1" ht="12.75" customHeight="1">
      <c r="A111" s="193" t="s">
        <v>476</v>
      </c>
      <c r="B111" s="501" t="s">
        <v>941</v>
      </c>
      <c r="C111" s="501"/>
      <c r="D111" s="501"/>
      <c r="E111" s="269"/>
      <c r="F111" s="210"/>
      <c r="G111" s="271"/>
      <c r="H111" s="42"/>
    </row>
    <row r="112" spans="1:8" s="188" customFormat="1" ht="12.75" customHeight="1">
      <c r="A112" s="193" t="s">
        <v>476</v>
      </c>
      <c r="B112" s="501" t="s">
        <v>942</v>
      </c>
      <c r="C112" s="501"/>
      <c r="D112" s="501"/>
      <c r="E112" s="272"/>
      <c r="F112" s="210"/>
      <c r="G112" s="271"/>
      <c r="H112" s="42"/>
    </row>
    <row r="113" spans="1:8" s="188" customFormat="1" ht="12.75" customHeight="1">
      <c r="A113" s="193" t="s">
        <v>476</v>
      </c>
      <c r="B113" s="501" t="s">
        <v>943</v>
      </c>
      <c r="C113" s="501"/>
      <c r="D113" s="501"/>
      <c r="E113" s="272"/>
      <c r="F113" s="210"/>
      <c r="G113" s="271"/>
      <c r="H113" s="42"/>
    </row>
    <row r="114" spans="1:8" s="188" customFormat="1" ht="12.75" customHeight="1">
      <c r="A114" s="193"/>
      <c r="B114" s="405"/>
      <c r="C114" s="405"/>
      <c r="D114" s="405"/>
      <c r="E114" s="210"/>
      <c r="F114" s="190"/>
      <c r="G114" s="50"/>
      <c r="H114" s="42"/>
    </row>
    <row r="115" spans="1:8" s="188" customFormat="1" ht="12.75" customHeight="1">
      <c r="A115" s="193"/>
      <c r="B115" s="405"/>
      <c r="C115" s="405"/>
      <c r="D115" s="405"/>
      <c r="E115" s="210"/>
      <c r="F115" s="190"/>
      <c r="G115" s="50"/>
      <c r="H115" s="42"/>
    </row>
    <row r="116" spans="1:8" s="188" customFormat="1" ht="12.75" customHeight="1">
      <c r="A116" s="380"/>
      <c r="B116" s="189"/>
      <c r="C116" s="190"/>
      <c r="D116" s="190"/>
      <c r="E116" s="190"/>
      <c r="F116" s="190"/>
      <c r="G116" s="50"/>
      <c r="H116" s="42"/>
    </row>
    <row r="117" spans="1:8" s="188" customFormat="1" ht="12.75" customHeight="1" thickBot="1">
      <c r="A117" s="193" t="s">
        <v>445</v>
      </c>
      <c r="B117" s="405" t="s">
        <v>683</v>
      </c>
      <c r="C117" s="405"/>
      <c r="D117" s="405"/>
      <c r="E117" s="405"/>
      <c r="F117" s="405"/>
      <c r="G117" s="405"/>
      <c r="H117" s="42"/>
    </row>
    <row r="118" spans="1:8" s="188" customFormat="1" ht="12.75" customHeight="1">
      <c r="A118" s="193" t="s">
        <v>445</v>
      </c>
      <c r="B118" s="405"/>
      <c r="C118" s="405"/>
      <c r="D118" s="405"/>
      <c r="E118" s="228" t="s">
        <v>97</v>
      </c>
      <c r="F118" s="229" t="s">
        <v>98</v>
      </c>
      <c r="G118" s="405"/>
      <c r="H118" s="42"/>
    </row>
    <row r="119" spans="1:8" s="188" customFormat="1" ht="13.5" customHeight="1">
      <c r="A119" s="193" t="s">
        <v>445</v>
      </c>
      <c r="B119" s="406" t="s">
        <v>684</v>
      </c>
      <c r="C119" s="437"/>
      <c r="D119" s="438"/>
      <c r="E119" s="256"/>
      <c r="F119" s="257"/>
      <c r="G119" s="50"/>
      <c r="H119" s="42"/>
    </row>
    <row r="120" spans="1:8" s="188" customFormat="1" ht="12.75" customHeight="1">
      <c r="A120" s="193" t="s">
        <v>445</v>
      </c>
      <c r="B120" s="406" t="s">
        <v>685</v>
      </c>
      <c r="C120" s="437"/>
      <c r="D120" s="438"/>
      <c r="E120" s="259"/>
      <c r="F120" s="258"/>
      <c r="G120" s="50"/>
      <c r="H120" s="42"/>
    </row>
    <row r="121" spans="1:8" s="188" customFormat="1" ht="15.75" customHeight="1">
      <c r="A121" s="193" t="s">
        <v>445</v>
      </c>
      <c r="B121" s="406" t="s">
        <v>686</v>
      </c>
      <c r="C121" s="437"/>
      <c r="D121" s="438"/>
      <c r="E121" s="256"/>
      <c r="F121" s="258"/>
      <c r="G121" s="50"/>
      <c r="H121" s="42"/>
    </row>
    <row r="122" spans="1:8" s="188" customFormat="1" ht="12.75" customHeight="1">
      <c r="A122" s="193" t="s">
        <v>445</v>
      </c>
      <c r="B122" s="371" t="s">
        <v>687</v>
      </c>
      <c r="C122" s="386"/>
      <c r="D122" s="387"/>
      <c r="E122" s="256"/>
      <c r="F122" s="258"/>
      <c r="G122" s="50"/>
      <c r="H122" s="42"/>
    </row>
    <row r="123" spans="1:8" s="188" customFormat="1" ht="28.5" customHeight="1">
      <c r="A123" s="193" t="s">
        <v>445</v>
      </c>
      <c r="B123" s="439" t="s">
        <v>688</v>
      </c>
      <c r="C123" s="407"/>
      <c r="D123" s="408"/>
      <c r="E123" s="259"/>
      <c r="F123" s="258"/>
      <c r="G123" s="50"/>
      <c r="H123" s="42"/>
    </row>
    <row r="124" spans="1:8" s="188" customFormat="1" ht="15" customHeight="1">
      <c r="A124" s="193" t="s">
        <v>445</v>
      </c>
      <c r="B124" s="371" t="s">
        <v>689</v>
      </c>
      <c r="C124" s="386"/>
      <c r="D124" s="387"/>
      <c r="E124" s="256"/>
      <c r="F124" s="257"/>
      <c r="G124" s="50"/>
      <c r="H124" s="42"/>
    </row>
    <row r="125" spans="1:8" s="188" customFormat="1" ht="12.75" customHeight="1" thickBot="1">
      <c r="A125" s="193" t="s">
        <v>445</v>
      </c>
      <c r="B125" s="371" t="s">
        <v>433</v>
      </c>
      <c r="C125" s="386"/>
      <c r="D125" s="387"/>
      <c r="E125" s="260"/>
      <c r="F125" s="261"/>
      <c r="G125" s="50"/>
      <c r="H125" s="42"/>
    </row>
    <row r="126" spans="1:8" s="188" customFormat="1" ht="12.75" customHeight="1">
      <c r="A126" s="424"/>
      <c r="B126" s="51"/>
      <c r="C126" s="52"/>
      <c r="D126" s="52"/>
      <c r="E126" s="52"/>
      <c r="F126" s="52"/>
      <c r="G126" s="42"/>
      <c r="H126" s="42"/>
    </row>
    <row r="127" spans="1:8">
      <c r="A127" s="424" t="s">
        <v>446</v>
      </c>
      <c r="B127" s="429" t="s">
        <v>690</v>
      </c>
      <c r="C127" s="402"/>
      <c r="D127" s="402"/>
      <c r="E127" s="402"/>
      <c r="F127" s="402"/>
      <c r="G127" s="42"/>
      <c r="H127" s="42"/>
    </row>
    <row r="128" spans="1:8">
      <c r="A128" s="424" t="s">
        <v>446</v>
      </c>
      <c r="B128" s="381"/>
      <c r="C128" s="25" t="s">
        <v>477</v>
      </c>
      <c r="D128" s="25" t="s">
        <v>478</v>
      </c>
      <c r="E128" s="350"/>
      <c r="F128" s="350"/>
      <c r="G128" s="42"/>
      <c r="H128" s="42"/>
    </row>
    <row r="129" spans="1:8">
      <c r="A129" s="424"/>
      <c r="B129" s="49"/>
      <c r="C129" s="247"/>
      <c r="D129" s="247" t="s">
        <v>1014</v>
      </c>
      <c r="E129" s="42"/>
      <c r="F129" s="42"/>
      <c r="G129" s="42"/>
      <c r="H129" s="42"/>
    </row>
    <row r="130" spans="1:8">
      <c r="C130" s="45"/>
      <c r="D130" s="46"/>
      <c r="E130" s="24"/>
      <c r="F130" s="21"/>
      <c r="H130" s="42"/>
    </row>
    <row r="131" spans="1:8" ht="12.75" customHeight="1">
      <c r="A131" s="424" t="s">
        <v>675</v>
      </c>
      <c r="B131" s="48" t="s">
        <v>679</v>
      </c>
      <c r="C131" s="484"/>
      <c r="D131" s="484"/>
      <c r="E131" s="303" t="s">
        <v>1018</v>
      </c>
      <c r="F131" s="21"/>
    </row>
    <row r="132" spans="1:8" ht="27" customHeight="1">
      <c r="A132" s="424" t="s">
        <v>675</v>
      </c>
      <c r="B132" s="484" t="s">
        <v>678</v>
      </c>
      <c r="C132" s="484"/>
      <c r="D132" s="484"/>
      <c r="E132" s="55" t="s">
        <v>1019</v>
      </c>
      <c r="F132" s="21"/>
    </row>
    <row r="133" spans="1:8" ht="27" customHeight="1">
      <c r="A133" s="424"/>
      <c r="B133" s="418"/>
      <c r="C133" s="418"/>
      <c r="D133" s="418"/>
      <c r="E133" s="56"/>
      <c r="F133" s="21"/>
    </row>
    <row r="134" spans="1:8" ht="13.5" customHeight="1">
      <c r="A134" s="424" t="s">
        <v>677</v>
      </c>
      <c r="B134" s="502" t="s">
        <v>447</v>
      </c>
      <c r="C134" s="433"/>
      <c r="D134" s="433"/>
      <c r="E134" s="433"/>
      <c r="F134" s="503"/>
    </row>
    <row r="135" spans="1:8" ht="27" customHeight="1">
      <c r="A135" s="424" t="s">
        <v>677</v>
      </c>
      <c r="B135" s="434"/>
      <c r="C135" s="504"/>
      <c r="D135" s="504"/>
      <c r="E135" s="504"/>
      <c r="F135" s="505"/>
    </row>
    <row r="136" spans="1:8">
      <c r="A136" s="424"/>
      <c r="B136" s="147"/>
      <c r="C136" s="147"/>
      <c r="D136" s="147"/>
      <c r="E136" s="56"/>
      <c r="F136" s="21"/>
    </row>
    <row r="137" spans="1:8" ht="15.75" customHeight="1">
      <c r="A137" s="192" t="s">
        <v>691</v>
      </c>
      <c r="B137" s="440" t="s">
        <v>6</v>
      </c>
      <c r="C137" s="441"/>
      <c r="D137" s="441"/>
      <c r="E137" s="441"/>
      <c r="F137" s="441"/>
      <c r="G137" s="42"/>
    </row>
    <row r="138" spans="1:8" ht="17.25" customHeight="1">
      <c r="A138" s="192" t="s">
        <v>691</v>
      </c>
      <c r="B138" s="414" t="s">
        <v>7</v>
      </c>
      <c r="C138" s="415"/>
      <c r="D138" s="415"/>
      <c r="E138" s="304" t="s">
        <v>1014</v>
      </c>
      <c r="F138" s="42"/>
    </row>
    <row r="139" spans="1:8">
      <c r="A139" s="192" t="s">
        <v>691</v>
      </c>
      <c r="B139" s="406" t="s">
        <v>597</v>
      </c>
      <c r="C139" s="407"/>
      <c r="D139" s="408"/>
      <c r="E139" s="304" t="s">
        <v>1014</v>
      </c>
      <c r="F139" s="42"/>
    </row>
    <row r="140" spans="1:8">
      <c r="A140" s="192" t="s">
        <v>691</v>
      </c>
      <c r="B140" s="406" t="s">
        <v>676</v>
      </c>
      <c r="C140" s="407"/>
      <c r="D140" s="408"/>
      <c r="E140" s="305"/>
    </row>
    <row r="141" spans="1:8">
      <c r="A141" s="192" t="s">
        <v>691</v>
      </c>
      <c r="B141" s="406" t="s">
        <v>8</v>
      </c>
      <c r="C141" s="407"/>
      <c r="D141" s="408"/>
      <c r="E141" s="304" t="s">
        <v>1014</v>
      </c>
    </row>
    <row r="142" spans="1:8">
      <c r="A142" s="192" t="s">
        <v>691</v>
      </c>
      <c r="B142" s="506" t="s">
        <v>9</v>
      </c>
      <c r="C142" s="407"/>
      <c r="D142" s="408"/>
      <c r="E142" s="304" t="s">
        <v>1014</v>
      </c>
      <c r="F142" s="21"/>
    </row>
    <row r="143" spans="1:8">
      <c r="A143" s="192" t="s">
        <v>691</v>
      </c>
      <c r="B143" s="406" t="s">
        <v>10</v>
      </c>
      <c r="C143" s="386"/>
      <c r="D143" s="387"/>
      <c r="E143" s="304" t="s">
        <v>1014</v>
      </c>
    </row>
    <row r="144" spans="1:8">
      <c r="A144" s="192" t="s">
        <v>691</v>
      </c>
      <c r="B144" s="414" t="s">
        <v>11</v>
      </c>
      <c r="C144" s="384"/>
      <c r="D144" s="384"/>
      <c r="E144" s="262"/>
    </row>
    <row r="145" spans="1:11">
      <c r="A145" s="424"/>
      <c r="B145" s="418"/>
      <c r="C145" s="418"/>
      <c r="D145" s="418"/>
      <c r="E145" s="56"/>
      <c r="F145" s="21"/>
    </row>
    <row r="146" spans="1:11" ht="15.75">
      <c r="B146" s="15" t="s">
        <v>889</v>
      </c>
      <c r="C146" s="45"/>
      <c r="D146" s="29"/>
      <c r="F146" s="21"/>
    </row>
    <row r="147" spans="1:11" ht="39" customHeight="1">
      <c r="B147" s="507" t="s">
        <v>981</v>
      </c>
      <c r="C147" s="188"/>
      <c r="D147" s="188"/>
      <c r="E147" s="188"/>
      <c r="F147" s="188"/>
    </row>
    <row r="148" spans="1:11" ht="41.25" customHeight="1">
      <c r="B148" s="15"/>
      <c r="C148" s="45"/>
      <c r="D148" s="29"/>
      <c r="F148" s="21"/>
    </row>
    <row r="149" spans="1:11" ht="98.25" customHeight="1">
      <c r="A149" s="424" t="s">
        <v>583</v>
      </c>
      <c r="B149" s="193" t="s">
        <v>1006</v>
      </c>
      <c r="C149" s="508"/>
      <c r="D149" s="508"/>
      <c r="E149" s="508"/>
      <c r="F149" s="508"/>
      <c r="H149" s="203"/>
      <c r="I149" s="3"/>
      <c r="J149" s="3"/>
      <c r="K149" s="3"/>
    </row>
    <row r="150" spans="1:11" ht="13.5" customHeight="1">
      <c r="A150" s="424"/>
      <c r="B150" s="459"/>
      <c r="C150" s="360"/>
      <c r="D150" s="360"/>
      <c r="E150" s="360"/>
      <c r="F150" s="360"/>
      <c r="H150" s="214"/>
    </row>
    <row r="151" spans="1:11" ht="12.75" customHeight="1">
      <c r="A151" s="424" t="s">
        <v>583</v>
      </c>
      <c r="B151" s="116" t="s">
        <v>890</v>
      </c>
      <c r="C151" s="58">
        <v>0.68475559237779615</v>
      </c>
      <c r="D151" s="48" t="s">
        <v>891</v>
      </c>
      <c r="E151" s="57">
        <v>4959</v>
      </c>
      <c r="F151" s="583"/>
    </row>
    <row r="152" spans="1:11" ht="12.75" customHeight="1">
      <c r="A152" s="424" t="s">
        <v>583</v>
      </c>
      <c r="B152" s="116" t="s">
        <v>892</v>
      </c>
      <c r="C152" s="58">
        <v>0.61778514222590442</v>
      </c>
      <c r="D152" s="48" t="s">
        <v>236</v>
      </c>
      <c r="E152" s="57">
        <v>4474</v>
      </c>
      <c r="F152" s="583"/>
    </row>
    <row r="153" spans="1:11">
      <c r="A153" s="424"/>
      <c r="B153" s="459"/>
      <c r="C153" s="360"/>
      <c r="D153" s="360"/>
      <c r="E153" s="360"/>
      <c r="F153" s="360"/>
    </row>
    <row r="154" spans="1:11">
      <c r="A154" s="424" t="s">
        <v>583</v>
      </c>
      <c r="B154" s="30"/>
      <c r="C154" s="115" t="s">
        <v>237</v>
      </c>
      <c r="D154" s="115" t="s">
        <v>238</v>
      </c>
    </row>
    <row r="155" spans="1:11">
      <c r="A155" s="424" t="s">
        <v>583</v>
      </c>
      <c r="B155" s="178" t="s">
        <v>434</v>
      </c>
      <c r="C155" s="19">
        <v>520</v>
      </c>
      <c r="D155" s="19">
        <v>640</v>
      </c>
    </row>
    <row r="156" spans="1:11">
      <c r="A156" s="424" t="s">
        <v>583</v>
      </c>
      <c r="B156" s="462" t="s">
        <v>395</v>
      </c>
      <c r="C156" s="19">
        <v>560</v>
      </c>
      <c r="D156" s="19">
        <v>690</v>
      </c>
    </row>
    <row r="157" spans="1:11">
      <c r="A157" s="424"/>
      <c r="B157" s="178" t="s">
        <v>435</v>
      </c>
      <c r="C157" s="19">
        <v>520</v>
      </c>
      <c r="D157" s="19">
        <v>630</v>
      </c>
    </row>
    <row r="158" spans="1:11">
      <c r="A158" s="424"/>
      <c r="B158" s="178" t="s">
        <v>436</v>
      </c>
      <c r="C158" s="19"/>
      <c r="D158" s="19"/>
    </row>
    <row r="159" spans="1:11">
      <c r="A159" s="424" t="s">
        <v>583</v>
      </c>
      <c r="B159" s="462" t="s">
        <v>239</v>
      </c>
      <c r="C159" s="19">
        <v>25</v>
      </c>
      <c r="D159" s="19">
        <v>31</v>
      </c>
    </row>
    <row r="160" spans="1:11">
      <c r="A160" s="424" t="s">
        <v>583</v>
      </c>
      <c r="B160" s="462" t="s">
        <v>241</v>
      </c>
      <c r="C160" s="19">
        <v>26</v>
      </c>
      <c r="D160" s="19">
        <v>32</v>
      </c>
    </row>
    <row r="161" spans="1:6">
      <c r="A161" s="424" t="s">
        <v>583</v>
      </c>
      <c r="B161" s="462" t="s">
        <v>240</v>
      </c>
      <c r="C161" s="19">
        <v>24</v>
      </c>
      <c r="D161" s="19">
        <v>32</v>
      </c>
    </row>
    <row r="162" spans="1:6">
      <c r="A162" s="424" t="s">
        <v>583</v>
      </c>
      <c r="B162" s="178" t="s">
        <v>437</v>
      </c>
      <c r="C162" s="19">
        <v>23</v>
      </c>
      <c r="D162" s="19">
        <v>29</v>
      </c>
    </row>
    <row r="163" spans="1:6">
      <c r="C163" s="173"/>
      <c r="D163" s="173"/>
    </row>
    <row r="164" spans="1:6">
      <c r="A164" s="424" t="s">
        <v>583</v>
      </c>
      <c r="B164" s="509" t="s">
        <v>284</v>
      </c>
      <c r="C164" s="191"/>
      <c r="D164" s="191"/>
      <c r="E164" s="191"/>
      <c r="F164" s="191"/>
    </row>
    <row r="165" spans="1:6" ht="25.5">
      <c r="A165" s="424" t="s">
        <v>583</v>
      </c>
      <c r="B165" s="30"/>
      <c r="C165" s="220" t="s">
        <v>434</v>
      </c>
      <c r="D165" s="115" t="s">
        <v>395</v>
      </c>
      <c r="E165" s="221" t="s">
        <v>435</v>
      </c>
    </row>
    <row r="166" spans="1:6">
      <c r="A166" s="424" t="s">
        <v>583</v>
      </c>
      <c r="B166" s="462" t="s">
        <v>242</v>
      </c>
      <c r="C166" s="20">
        <v>0.1004</v>
      </c>
      <c r="D166" s="20">
        <v>0.23530000000000001</v>
      </c>
      <c r="E166" s="314">
        <v>7.8799999999999995E-2</v>
      </c>
    </row>
    <row r="167" spans="1:6">
      <c r="A167" s="424" t="s">
        <v>583</v>
      </c>
      <c r="B167" s="462" t="s">
        <v>243</v>
      </c>
      <c r="C167" s="20">
        <v>0.32790000000000002</v>
      </c>
      <c r="D167" s="20">
        <v>0.38009999999999999</v>
      </c>
      <c r="E167" s="314">
        <v>0.31440000000000001</v>
      </c>
    </row>
    <row r="168" spans="1:6">
      <c r="A168" s="424" t="s">
        <v>583</v>
      </c>
      <c r="B168" s="462" t="s">
        <v>398</v>
      </c>
      <c r="C168" s="20">
        <v>0.42470000000000002</v>
      </c>
      <c r="D168" s="20">
        <v>0.29799999999999999</v>
      </c>
      <c r="E168" s="314">
        <v>0.43319999999999997</v>
      </c>
    </row>
    <row r="169" spans="1:6">
      <c r="A169" s="424" t="s">
        <v>583</v>
      </c>
      <c r="B169" s="462" t="s">
        <v>399</v>
      </c>
      <c r="C169" s="20">
        <v>0.1444</v>
      </c>
      <c r="D169" s="20">
        <v>8.4900000000000003E-2</v>
      </c>
      <c r="E169" s="314">
        <v>0.1666</v>
      </c>
    </row>
    <row r="170" spans="1:6">
      <c r="A170" s="424" t="s">
        <v>583</v>
      </c>
      <c r="B170" s="462" t="s">
        <v>400</v>
      </c>
      <c r="C170" s="584">
        <v>2.5999999999999999E-3</v>
      </c>
      <c r="D170" s="584">
        <v>1.6000000000000001E-3</v>
      </c>
      <c r="E170" s="314">
        <v>7.1000000000000004E-3</v>
      </c>
    </row>
    <row r="171" spans="1:6">
      <c r="A171" s="424" t="s">
        <v>583</v>
      </c>
      <c r="B171" s="462" t="s">
        <v>401</v>
      </c>
      <c r="C171" s="20">
        <v>0</v>
      </c>
      <c r="D171" s="20">
        <v>0</v>
      </c>
      <c r="E171" s="314">
        <v>0</v>
      </c>
    </row>
    <row r="172" spans="1:6">
      <c r="B172" s="178" t="s">
        <v>651</v>
      </c>
      <c r="C172" s="20">
        <f>SUM(C166:C171)</f>
        <v>1</v>
      </c>
      <c r="D172" s="20">
        <f>SUM(D166:D171)</f>
        <v>0.99990000000000001</v>
      </c>
      <c r="E172" s="314">
        <f>SUM(E166:E171)</f>
        <v>1.0001</v>
      </c>
    </row>
    <row r="173" spans="1:6">
      <c r="A173" s="424" t="s">
        <v>583</v>
      </c>
      <c r="B173" s="30"/>
      <c r="C173" s="115" t="s">
        <v>239</v>
      </c>
      <c r="D173" s="115" t="s">
        <v>240</v>
      </c>
      <c r="E173" s="115" t="s">
        <v>241</v>
      </c>
    </row>
    <row r="174" spans="1:6">
      <c r="A174" s="424" t="s">
        <v>583</v>
      </c>
      <c r="B174" s="462" t="s">
        <v>402</v>
      </c>
      <c r="C174" s="107">
        <v>0.37219999999999998</v>
      </c>
      <c r="D174" s="107">
        <v>0.3896</v>
      </c>
      <c r="E174" s="107">
        <v>0.38650000000000001</v>
      </c>
    </row>
    <row r="175" spans="1:6">
      <c r="A175" s="424" t="s">
        <v>583</v>
      </c>
      <c r="B175" s="462" t="s">
        <v>403</v>
      </c>
      <c r="C175" s="107">
        <v>0.47339999999999999</v>
      </c>
      <c r="D175" s="107">
        <v>0.40589999999999998</v>
      </c>
      <c r="E175" s="107">
        <v>0.48139999999999999</v>
      </c>
    </row>
    <row r="176" spans="1:6">
      <c r="A176" s="424" t="s">
        <v>583</v>
      </c>
      <c r="B176" s="462" t="s">
        <v>404</v>
      </c>
      <c r="C176" s="107">
        <v>0.1489</v>
      </c>
      <c r="D176" s="107">
        <v>0.1862</v>
      </c>
      <c r="E176" s="107">
        <v>0.1198</v>
      </c>
    </row>
    <row r="177" spans="1:6">
      <c r="A177" s="424" t="s">
        <v>583</v>
      </c>
      <c r="B177" s="31" t="s">
        <v>405</v>
      </c>
      <c r="C177" s="107">
        <v>5.5999999999999999E-3</v>
      </c>
      <c r="D177" s="107">
        <v>1.7899999999999999E-2</v>
      </c>
      <c r="E177" s="107">
        <v>1.23E-2</v>
      </c>
    </row>
    <row r="178" spans="1:6">
      <c r="A178" s="424" t="s">
        <v>583</v>
      </c>
      <c r="B178" s="31" t="s">
        <v>406</v>
      </c>
      <c r="C178" s="107">
        <v>0</v>
      </c>
      <c r="D178" s="107">
        <v>4.0000000000000002E-4</v>
      </c>
      <c r="E178" s="107">
        <v>0</v>
      </c>
    </row>
    <row r="179" spans="1:6">
      <c r="A179" s="424" t="s">
        <v>583</v>
      </c>
      <c r="B179" s="462" t="s">
        <v>407</v>
      </c>
      <c r="C179" s="107">
        <v>0</v>
      </c>
      <c r="D179" s="107">
        <v>0</v>
      </c>
      <c r="E179" s="107">
        <v>0</v>
      </c>
    </row>
    <row r="180" spans="1:6">
      <c r="B180" s="462" t="s">
        <v>651</v>
      </c>
      <c r="C180" s="20">
        <f>SUM(C174:C179)</f>
        <v>1.0001</v>
      </c>
      <c r="D180" s="20">
        <f>SUM(D174:D179)</f>
        <v>1</v>
      </c>
      <c r="E180" s="20">
        <f>SUM(E174:E179)</f>
        <v>1</v>
      </c>
    </row>
    <row r="181" spans="1:6" ht="46.5" customHeight="1">
      <c r="A181" s="424" t="s">
        <v>584</v>
      </c>
      <c r="B181" s="442" t="s">
        <v>133</v>
      </c>
      <c r="C181" s="442"/>
      <c r="D181" s="442"/>
      <c r="E181" s="442"/>
      <c r="F181" s="442"/>
    </row>
    <row r="182" spans="1:6">
      <c r="A182" s="424" t="s">
        <v>584</v>
      </c>
      <c r="B182" s="510" t="s">
        <v>408</v>
      </c>
      <c r="C182" s="510"/>
      <c r="D182" s="510"/>
      <c r="E182" s="59">
        <v>0.42598999999999998</v>
      </c>
      <c r="F182" s="45"/>
    </row>
    <row r="183" spans="1:6" ht="12.75" customHeight="1">
      <c r="A183" s="424" t="s">
        <v>584</v>
      </c>
      <c r="B183" s="484" t="s">
        <v>409</v>
      </c>
      <c r="C183" s="484"/>
      <c r="D183" s="484"/>
      <c r="E183" s="59">
        <v>0.77158000000000004</v>
      </c>
      <c r="F183" s="45"/>
    </row>
    <row r="184" spans="1:6" ht="12.75" customHeight="1">
      <c r="A184" s="424" t="s">
        <v>584</v>
      </c>
      <c r="B184" s="484" t="s">
        <v>410</v>
      </c>
      <c r="C184" s="484"/>
      <c r="D184" s="484"/>
      <c r="E184" s="59">
        <v>0.97226999999999997</v>
      </c>
      <c r="F184" s="174" t="s">
        <v>479</v>
      </c>
    </row>
    <row r="185" spans="1:6" ht="12.75" customHeight="1">
      <c r="A185" s="424" t="s">
        <v>584</v>
      </c>
      <c r="B185" s="484" t="s">
        <v>264</v>
      </c>
      <c r="C185" s="484"/>
      <c r="D185" s="484"/>
      <c r="E185" s="59">
        <v>2.7734000000000002E-2</v>
      </c>
      <c r="F185" s="174" t="s">
        <v>480</v>
      </c>
    </row>
    <row r="186" spans="1:6" ht="12.75" customHeight="1">
      <c r="A186" s="424" t="s">
        <v>584</v>
      </c>
      <c r="B186" s="484" t="s">
        <v>265</v>
      </c>
      <c r="C186" s="484"/>
      <c r="D186" s="484"/>
      <c r="E186" s="341">
        <v>3.4278590000000001E-3</v>
      </c>
      <c r="F186" s="348"/>
    </row>
    <row r="187" spans="1:6" ht="26.25" customHeight="1">
      <c r="A187" s="424" t="s">
        <v>584</v>
      </c>
      <c r="B187" s="511" t="s">
        <v>660</v>
      </c>
      <c r="C187" s="437"/>
      <c r="D187" s="437"/>
      <c r="E187" s="408"/>
      <c r="F187" s="65">
        <f>3209/7242</f>
        <v>0.4431096382214858</v>
      </c>
    </row>
    <row r="188" spans="1:6" ht="25.5" customHeight="1">
      <c r="F188" s="21"/>
    </row>
    <row r="189" spans="1:6" ht="38.25" customHeight="1">
      <c r="A189" s="424" t="s">
        <v>585</v>
      </c>
      <c r="B189" s="507" t="s">
        <v>706</v>
      </c>
      <c r="C189" s="188"/>
      <c r="D189" s="188"/>
      <c r="E189" s="188"/>
      <c r="F189" s="188"/>
    </row>
    <row r="190" spans="1:6" ht="12.75" customHeight="1">
      <c r="A190" s="424" t="s">
        <v>585</v>
      </c>
      <c r="B190" s="512" t="s">
        <v>12</v>
      </c>
      <c r="C190" s="512"/>
      <c r="D190" s="341">
        <v>0.59930000000000005</v>
      </c>
      <c r="F190" s="45"/>
    </row>
    <row r="191" spans="1:6" ht="12.75" customHeight="1">
      <c r="A191" s="424" t="s">
        <v>585</v>
      </c>
      <c r="B191" s="512" t="s">
        <v>13</v>
      </c>
      <c r="C191" s="512"/>
      <c r="D191" s="341">
        <v>0.19639999999999999</v>
      </c>
      <c r="F191" s="45"/>
    </row>
    <row r="192" spans="1:6" ht="12.75" customHeight="1">
      <c r="A192" s="424" t="s">
        <v>585</v>
      </c>
      <c r="B192" s="512" t="s">
        <v>14</v>
      </c>
      <c r="C192" s="512"/>
      <c r="D192" s="341">
        <v>0.12709999999999999</v>
      </c>
      <c r="F192" s="45"/>
    </row>
    <row r="193" spans="1:8" ht="12.75" customHeight="1">
      <c r="A193" s="424" t="s">
        <v>585</v>
      </c>
      <c r="B193" s="512" t="s">
        <v>15</v>
      </c>
      <c r="C193" s="512"/>
      <c r="D193" s="341">
        <v>5.45E-2</v>
      </c>
      <c r="F193" s="45"/>
    </row>
    <row r="194" spans="1:8" ht="12.75" customHeight="1">
      <c r="A194" s="424" t="s">
        <v>585</v>
      </c>
      <c r="B194" s="512" t="s">
        <v>16</v>
      </c>
      <c r="C194" s="512"/>
      <c r="D194" s="341">
        <v>2.07E-2</v>
      </c>
      <c r="F194" s="45"/>
    </row>
    <row r="195" spans="1:8" ht="12.75" customHeight="1">
      <c r="A195" s="424" t="s">
        <v>585</v>
      </c>
      <c r="B195" s="512" t="s">
        <v>17</v>
      </c>
      <c r="C195" s="512"/>
      <c r="D195" s="341">
        <v>1.9E-3</v>
      </c>
      <c r="F195" s="45"/>
    </row>
    <row r="196" spans="1:8" ht="12.75" customHeight="1">
      <c r="A196" s="424" t="s">
        <v>585</v>
      </c>
      <c r="B196" s="484" t="s">
        <v>266</v>
      </c>
      <c r="C196" s="484"/>
      <c r="D196" s="341"/>
      <c r="F196" s="45"/>
    </row>
    <row r="197" spans="1:8" ht="12.75" customHeight="1">
      <c r="A197" s="424" t="s">
        <v>585</v>
      </c>
      <c r="B197" s="484" t="s">
        <v>267</v>
      </c>
      <c r="C197" s="484"/>
      <c r="D197" s="341"/>
      <c r="F197" s="45"/>
    </row>
    <row r="198" spans="1:8">
      <c r="B198" s="513" t="s">
        <v>651</v>
      </c>
      <c r="C198" s="396"/>
      <c r="D198" s="342">
        <f>SUM(D190:D197)</f>
        <v>0.99990000000000012</v>
      </c>
      <c r="F198" s="24"/>
    </row>
    <row r="199" spans="1:8" s="24" customFormat="1">
      <c r="A199" s="147"/>
      <c r="B199" s="194"/>
      <c r="C199" s="194"/>
      <c r="D199" s="194"/>
      <c r="E199" s="32"/>
    </row>
    <row r="200" spans="1:8" s="24" customFormat="1" ht="31.5" customHeight="1">
      <c r="A200" s="424" t="s">
        <v>586</v>
      </c>
      <c r="B200" s="514" t="s">
        <v>707</v>
      </c>
      <c r="C200" s="515"/>
      <c r="D200" s="515"/>
      <c r="E200" s="218">
        <v>3.74</v>
      </c>
      <c r="F200" s="63"/>
    </row>
    <row r="201" spans="1:8" s="24" customFormat="1" ht="27" customHeight="1">
      <c r="A201" s="424" t="s">
        <v>586</v>
      </c>
      <c r="B201" s="48" t="s">
        <v>753</v>
      </c>
      <c r="C201" s="484"/>
      <c r="D201" s="484"/>
      <c r="E201" s="160">
        <f>6277/7242</f>
        <v>0.86674951670809164</v>
      </c>
      <c r="F201" s="45"/>
    </row>
    <row r="202" spans="1:8" ht="24.75" customHeight="1">
      <c r="F202" s="24"/>
    </row>
    <row r="203" spans="1:8" ht="15.75">
      <c r="B203" s="15" t="s">
        <v>268</v>
      </c>
      <c r="F203" s="24"/>
    </row>
    <row r="204" spans="1:8">
      <c r="A204" s="424" t="s">
        <v>587</v>
      </c>
      <c r="B204" s="1" t="s">
        <v>269</v>
      </c>
      <c r="F204" s="24"/>
    </row>
    <row r="205" spans="1:8">
      <c r="A205" s="424" t="s">
        <v>587</v>
      </c>
      <c r="B205" s="381"/>
      <c r="C205" s="25" t="s">
        <v>477</v>
      </c>
      <c r="D205" s="25" t="s">
        <v>478</v>
      </c>
      <c r="E205" s="350"/>
      <c r="F205" s="350"/>
      <c r="G205" s="42"/>
    </row>
    <row r="206" spans="1:8">
      <c r="A206" s="424" t="s">
        <v>587</v>
      </c>
      <c r="B206" s="359" t="s">
        <v>270</v>
      </c>
      <c r="C206" s="343" t="s">
        <v>1014</v>
      </c>
      <c r="D206" s="248"/>
      <c r="F206" s="21"/>
      <c r="H206" s="42"/>
    </row>
    <row r="207" spans="1:8">
      <c r="A207" s="424" t="s">
        <v>587</v>
      </c>
      <c r="B207" s="462" t="s">
        <v>271</v>
      </c>
      <c r="C207" s="66">
        <v>60</v>
      </c>
      <c r="D207" s="462"/>
      <c r="F207" s="64"/>
    </row>
    <row r="208" spans="1:8">
      <c r="A208" s="424" t="s">
        <v>587</v>
      </c>
      <c r="B208" s="381"/>
      <c r="C208" s="25" t="s">
        <v>477</v>
      </c>
      <c r="D208" s="25" t="s">
        <v>478</v>
      </c>
      <c r="E208" s="350"/>
      <c r="F208" s="350"/>
      <c r="G208" s="42"/>
    </row>
    <row r="209" spans="1:8">
      <c r="A209" s="424" t="s">
        <v>587</v>
      </c>
      <c r="B209" s="352" t="s">
        <v>272</v>
      </c>
      <c r="C209" s="295" t="s">
        <v>1014</v>
      </c>
      <c r="D209" s="248"/>
      <c r="F209" s="21"/>
      <c r="H209" s="42"/>
    </row>
    <row r="210" spans="1:8">
      <c r="A210" s="424"/>
      <c r="B210" s="418"/>
      <c r="C210" s="93"/>
      <c r="D210" s="93"/>
      <c r="F210" s="21"/>
    </row>
    <row r="211" spans="1:8" ht="12.75" customHeight="1">
      <c r="A211" s="424" t="s">
        <v>587</v>
      </c>
      <c r="B211" s="210" t="s">
        <v>18</v>
      </c>
      <c r="C211" s="373"/>
      <c r="D211" s="373"/>
      <c r="F211" s="21"/>
    </row>
    <row r="212" spans="1:8" ht="27" customHeight="1">
      <c r="A212" s="424" t="s">
        <v>587</v>
      </c>
      <c r="B212" s="400" t="s">
        <v>19</v>
      </c>
      <c r="C212" s="344" t="s">
        <v>1014</v>
      </c>
      <c r="D212" s="93"/>
      <c r="F212" s="21"/>
    </row>
    <row r="213" spans="1:8">
      <c r="A213" s="424" t="s">
        <v>587</v>
      </c>
      <c r="B213" s="400" t="s">
        <v>20</v>
      </c>
      <c r="C213" s="220"/>
      <c r="D213" s="93"/>
      <c r="F213" s="21"/>
    </row>
    <row r="214" spans="1:8">
      <c r="A214" s="424" t="s">
        <v>587</v>
      </c>
      <c r="B214" s="400" t="s">
        <v>21</v>
      </c>
      <c r="C214" s="220"/>
      <c r="D214" s="93"/>
      <c r="F214" s="21"/>
    </row>
    <row r="215" spans="1:8">
      <c r="B215" s="418"/>
      <c r="C215" s="93"/>
      <c r="D215" s="93"/>
      <c r="F215" s="21"/>
    </row>
    <row r="216" spans="1:8">
      <c r="A216" s="424" t="s">
        <v>587</v>
      </c>
      <c r="B216" s="381"/>
      <c r="C216" s="25" t="s">
        <v>477</v>
      </c>
      <c r="D216" s="25" t="s">
        <v>478</v>
      </c>
      <c r="F216" s="21"/>
    </row>
    <row r="217" spans="1:8">
      <c r="A217" s="424" t="s">
        <v>587</v>
      </c>
      <c r="B217" s="400" t="s">
        <v>22</v>
      </c>
      <c r="C217" s="295" t="s">
        <v>1014</v>
      </c>
      <c r="D217" s="25"/>
      <c r="F217" s="21"/>
    </row>
    <row r="218" spans="1:8">
      <c r="F218" s="24"/>
    </row>
    <row r="219" spans="1:8">
      <c r="A219" s="424" t="s">
        <v>588</v>
      </c>
      <c r="B219" s="1" t="s">
        <v>273</v>
      </c>
      <c r="F219" s="24"/>
    </row>
    <row r="220" spans="1:8">
      <c r="A220" s="424" t="s">
        <v>588</v>
      </c>
      <c r="B220" s="381"/>
      <c r="C220" s="25" t="s">
        <v>477</v>
      </c>
      <c r="D220" s="25" t="s">
        <v>478</v>
      </c>
      <c r="E220" s="350"/>
      <c r="F220" s="350"/>
      <c r="G220" s="42"/>
    </row>
    <row r="221" spans="1:8">
      <c r="A221" s="424" t="s">
        <v>588</v>
      </c>
      <c r="B221" s="359" t="s">
        <v>274</v>
      </c>
      <c r="C221" s="462"/>
      <c r="D221" s="462" t="s">
        <v>1014</v>
      </c>
      <c r="F221" s="21"/>
      <c r="H221" s="42"/>
    </row>
    <row r="222" spans="1:8">
      <c r="A222" s="424" t="s">
        <v>588</v>
      </c>
      <c r="B222" s="67" t="s">
        <v>754</v>
      </c>
      <c r="C222" s="92"/>
      <c r="F222" s="24"/>
    </row>
    <row r="223" spans="1:8">
      <c r="A223" s="424" t="s">
        <v>588</v>
      </c>
      <c r="B223" s="67" t="s">
        <v>755</v>
      </c>
      <c r="C223" s="92">
        <v>42767</v>
      </c>
      <c r="F223" s="24"/>
    </row>
    <row r="224" spans="1:8">
      <c r="B224" s="43"/>
      <c r="F224" s="24"/>
    </row>
    <row r="225" spans="1:8">
      <c r="A225" s="424" t="s">
        <v>589</v>
      </c>
      <c r="B225" s="399"/>
      <c r="C225" s="386"/>
      <c r="D225" s="387"/>
      <c r="E225" s="25" t="s">
        <v>477</v>
      </c>
      <c r="F225" s="25" t="s">
        <v>478</v>
      </c>
      <c r="G225" s="42"/>
    </row>
    <row r="226" spans="1:8" ht="12.75" customHeight="1">
      <c r="A226" s="424" t="s">
        <v>589</v>
      </c>
      <c r="B226" s="516" t="s">
        <v>23</v>
      </c>
      <c r="C226" s="517"/>
      <c r="D226" s="518"/>
      <c r="E226" s="295" t="s">
        <v>1014</v>
      </c>
      <c r="F226" s="25"/>
      <c r="H226" s="42"/>
    </row>
    <row r="227" spans="1:8" ht="28.5" customHeight="1">
      <c r="F227" s="24"/>
    </row>
    <row r="228" spans="1:8">
      <c r="A228" s="424" t="s">
        <v>590</v>
      </c>
      <c r="B228" s="44" t="s">
        <v>756</v>
      </c>
      <c r="F228" s="24"/>
    </row>
    <row r="229" spans="1:8">
      <c r="A229" s="424" t="s">
        <v>590</v>
      </c>
      <c r="B229" s="359" t="s">
        <v>757</v>
      </c>
      <c r="C229" s="462"/>
      <c r="D229" s="36"/>
      <c r="E229" s="24"/>
      <c r="F229" s="24"/>
    </row>
    <row r="230" spans="1:8">
      <c r="A230" s="424" t="s">
        <v>590</v>
      </c>
      <c r="B230" s="67" t="s">
        <v>758</v>
      </c>
      <c r="C230" s="263"/>
      <c r="D230" s="36"/>
      <c r="E230" s="24"/>
      <c r="F230" s="24"/>
    </row>
    <row r="231" spans="1:8">
      <c r="A231" s="424" t="s">
        <v>590</v>
      </c>
      <c r="B231" s="68" t="s">
        <v>759</v>
      </c>
      <c r="C231" s="69"/>
      <c r="D231" s="36"/>
      <c r="E231" s="24"/>
      <c r="F231" s="24"/>
    </row>
    <row r="232" spans="1:8">
      <c r="A232" s="424"/>
      <c r="B232" s="70"/>
      <c r="C232" s="345">
        <v>42716</v>
      </c>
      <c r="D232" s="36"/>
      <c r="E232" s="24"/>
      <c r="F232" s="24"/>
    </row>
    <row r="233" spans="1:8">
      <c r="B233" s="24"/>
      <c r="C233" s="24"/>
      <c r="D233" s="24"/>
      <c r="E233" s="24"/>
      <c r="F233" s="24"/>
    </row>
    <row r="234" spans="1:8">
      <c r="A234" s="424" t="s">
        <v>591</v>
      </c>
      <c r="B234" s="1" t="s">
        <v>661</v>
      </c>
      <c r="F234" s="24"/>
    </row>
    <row r="235" spans="1:8">
      <c r="A235" s="424" t="s">
        <v>591</v>
      </c>
      <c r="B235" s="349" t="s">
        <v>322</v>
      </c>
      <c r="C235" s="92"/>
      <c r="F235" s="24"/>
    </row>
    <row r="236" spans="1:8">
      <c r="A236" s="424" t="s">
        <v>591</v>
      </c>
      <c r="B236" s="349" t="s">
        <v>323</v>
      </c>
      <c r="C236" s="75"/>
      <c r="F236" s="24"/>
    </row>
    <row r="237" spans="1:8">
      <c r="A237" s="424" t="s">
        <v>591</v>
      </c>
      <c r="B237" s="349" t="s">
        <v>1022</v>
      </c>
      <c r="C237" s="91"/>
      <c r="F237" s="24"/>
    </row>
    <row r="238" spans="1:8">
      <c r="A238" s="424" t="s">
        <v>591</v>
      </c>
      <c r="B238" s="68" t="s">
        <v>759</v>
      </c>
      <c r="C238" s="69"/>
      <c r="F238" s="24"/>
    </row>
    <row r="239" spans="1:8">
      <c r="A239" s="424"/>
      <c r="B239" s="195"/>
      <c r="C239" s="196"/>
      <c r="F239" s="24"/>
    </row>
    <row r="240" spans="1:8">
      <c r="A240" s="424" t="s">
        <v>591</v>
      </c>
      <c r="B240" s="403" t="s">
        <v>441</v>
      </c>
      <c r="C240" s="404"/>
      <c r="D240" s="92">
        <v>42495</v>
      </c>
      <c r="F240" s="24"/>
    </row>
    <row r="241" spans="1:6">
      <c r="A241" s="424" t="s">
        <v>591</v>
      </c>
      <c r="B241" s="403" t="s">
        <v>24</v>
      </c>
      <c r="C241" s="404"/>
      <c r="D241" s="346" t="s">
        <v>1021</v>
      </c>
      <c r="F241" s="24"/>
    </row>
    <row r="242" spans="1:6">
      <c r="A242" s="424" t="s">
        <v>591</v>
      </c>
      <c r="B242" s="403" t="s">
        <v>25</v>
      </c>
      <c r="C242" s="404"/>
      <c r="F242" s="24"/>
    </row>
    <row r="243" spans="1:6">
      <c r="A243" s="424" t="s">
        <v>591</v>
      </c>
      <c r="B243" s="211" t="s">
        <v>26</v>
      </c>
      <c r="C243" s="264"/>
      <c r="F243" s="24"/>
    </row>
    <row r="244" spans="1:6">
      <c r="A244" s="424" t="s">
        <v>591</v>
      </c>
      <c r="B244" s="211" t="s">
        <v>27</v>
      </c>
      <c r="C244" s="264"/>
      <c r="F244" s="24"/>
    </row>
    <row r="245" spans="1:6">
      <c r="A245" s="424" t="s">
        <v>591</v>
      </c>
      <c r="B245" s="212" t="s">
        <v>28</v>
      </c>
      <c r="C245" s="347" t="s">
        <v>1014</v>
      </c>
      <c r="D245" s="24"/>
      <c r="E245" s="24"/>
      <c r="F245" s="24"/>
    </row>
    <row r="246" spans="1:6">
      <c r="F246" s="24"/>
    </row>
    <row r="247" spans="1:6">
      <c r="A247" s="424" t="s">
        <v>592</v>
      </c>
      <c r="B247" s="1" t="s">
        <v>275</v>
      </c>
      <c r="F247" s="24"/>
    </row>
    <row r="248" spans="1:6">
      <c r="A248" s="424" t="s">
        <v>592</v>
      </c>
      <c r="B248" s="399"/>
      <c r="C248" s="386"/>
      <c r="D248" s="387"/>
      <c r="E248" s="25" t="s">
        <v>477</v>
      </c>
      <c r="F248" s="25" t="s">
        <v>478</v>
      </c>
    </row>
    <row r="249" spans="1:6" ht="29.25" customHeight="1">
      <c r="A249" s="424" t="s">
        <v>592</v>
      </c>
      <c r="B249" s="479" t="s">
        <v>276</v>
      </c>
      <c r="C249" s="498"/>
      <c r="D249" s="499"/>
      <c r="E249" s="25"/>
      <c r="F249" s="25" t="s">
        <v>1014</v>
      </c>
    </row>
    <row r="250" spans="1:6">
      <c r="A250" s="424" t="s">
        <v>592</v>
      </c>
      <c r="B250" s="510" t="s">
        <v>277</v>
      </c>
      <c r="C250" s="510"/>
      <c r="D250" s="410"/>
      <c r="F250" s="21"/>
    </row>
    <row r="251" spans="1:6">
      <c r="F251" s="24"/>
    </row>
    <row r="252" spans="1:6">
      <c r="A252" s="424" t="s">
        <v>593</v>
      </c>
      <c r="B252" s="1" t="s">
        <v>278</v>
      </c>
      <c r="F252" s="24"/>
    </row>
    <row r="253" spans="1:6">
      <c r="A253" s="424" t="s">
        <v>593</v>
      </c>
      <c r="B253" s="399"/>
      <c r="C253" s="386"/>
      <c r="D253" s="387"/>
      <c r="E253" s="25" t="s">
        <v>477</v>
      </c>
      <c r="F253" s="25" t="s">
        <v>478</v>
      </c>
    </row>
    <row r="254" spans="1:6" ht="45.75" customHeight="1">
      <c r="A254" s="424" t="s">
        <v>593</v>
      </c>
      <c r="B254" s="479" t="s">
        <v>797</v>
      </c>
      <c r="C254" s="498"/>
      <c r="D254" s="499"/>
      <c r="E254" s="25"/>
      <c r="F254" s="25" t="s">
        <v>1014</v>
      </c>
    </row>
    <row r="255" spans="1:6" ht="40.5" customHeight="1">
      <c r="F255" s="24"/>
    </row>
    <row r="256" spans="1:6">
      <c r="A256" s="424" t="s">
        <v>594</v>
      </c>
      <c r="B256" s="222" t="s">
        <v>662</v>
      </c>
      <c r="C256" s="401" t="s">
        <v>438</v>
      </c>
      <c r="D256" s="402"/>
      <c r="E256" s="202" t="s">
        <v>560</v>
      </c>
      <c r="F256" s="24"/>
    </row>
    <row r="257" spans="1:6">
      <c r="F257" s="24"/>
    </row>
    <row r="258" spans="1:6" ht="15.75">
      <c r="B258" s="15" t="s">
        <v>279</v>
      </c>
      <c r="F258" s="24"/>
    </row>
    <row r="259" spans="1:6">
      <c r="A259" s="424" t="s">
        <v>595</v>
      </c>
      <c r="B259" s="1" t="s">
        <v>481</v>
      </c>
      <c r="F259" s="24"/>
    </row>
    <row r="260" spans="1:6">
      <c r="A260" s="424" t="s">
        <v>595</v>
      </c>
      <c r="B260" s="399"/>
      <c r="C260" s="386"/>
      <c r="D260" s="387"/>
      <c r="E260" s="25" t="s">
        <v>477</v>
      </c>
      <c r="F260" s="25" t="s">
        <v>478</v>
      </c>
    </row>
    <row r="261" spans="1:6" ht="65.25" customHeight="1">
      <c r="A261" s="424" t="s">
        <v>595</v>
      </c>
      <c r="B261" s="479" t="s">
        <v>482</v>
      </c>
      <c r="C261" s="498"/>
      <c r="D261" s="499"/>
      <c r="E261" s="248"/>
      <c r="F261" s="25" t="s">
        <v>1014</v>
      </c>
    </row>
    <row r="262" spans="1:6" ht="12.75" customHeight="1">
      <c r="A262" s="424" t="s">
        <v>595</v>
      </c>
      <c r="B262" s="519" t="s">
        <v>483</v>
      </c>
      <c r="C262" s="519"/>
      <c r="D262" s="433"/>
      <c r="E262" s="93"/>
      <c r="F262" s="93"/>
    </row>
    <row r="263" spans="1:6" ht="12.75" customHeight="1">
      <c r="A263" s="424" t="s">
        <v>595</v>
      </c>
      <c r="B263" s="496" t="s">
        <v>484</v>
      </c>
      <c r="C263" s="496"/>
      <c r="D263" s="496"/>
      <c r="E263" s="92"/>
      <c r="F263" s="93"/>
    </row>
    <row r="264" spans="1:6" ht="12.75" customHeight="1">
      <c r="A264" s="424" t="s">
        <v>595</v>
      </c>
      <c r="B264" s="496" t="s">
        <v>485</v>
      </c>
      <c r="C264" s="496"/>
      <c r="D264" s="496"/>
      <c r="E264" s="92"/>
      <c r="F264" s="93"/>
    </row>
    <row r="265" spans="1:6" ht="12.75" customHeight="1">
      <c r="A265" s="424" t="s">
        <v>595</v>
      </c>
      <c r="B265" s="496" t="s">
        <v>486</v>
      </c>
      <c r="C265" s="496"/>
      <c r="D265" s="496"/>
      <c r="E265" s="92"/>
      <c r="F265" s="93"/>
    </row>
    <row r="266" spans="1:6" ht="12.75" customHeight="1">
      <c r="A266" s="424" t="s">
        <v>595</v>
      </c>
      <c r="B266" s="496" t="s">
        <v>487</v>
      </c>
      <c r="C266" s="496"/>
      <c r="D266" s="496"/>
      <c r="E266" s="92"/>
      <c r="F266" s="93"/>
    </row>
    <row r="267" spans="1:6">
      <c r="A267" s="424"/>
      <c r="B267" s="394"/>
      <c r="C267" s="394"/>
      <c r="D267" s="394"/>
      <c r="E267" s="265"/>
      <c r="F267" s="93"/>
    </row>
    <row r="268" spans="1:6" ht="12.75" customHeight="1">
      <c r="A268" s="424" t="s">
        <v>595</v>
      </c>
      <c r="B268" s="497" t="s">
        <v>982</v>
      </c>
      <c r="C268" s="497"/>
      <c r="D268" s="497"/>
      <c r="E268" s="93"/>
      <c r="F268" s="93"/>
    </row>
    <row r="269" spans="1:6" ht="12.75" customHeight="1">
      <c r="A269" s="424" t="s">
        <v>595</v>
      </c>
      <c r="B269" s="514" t="s">
        <v>488</v>
      </c>
      <c r="C269" s="514"/>
      <c r="D269" s="514"/>
      <c r="E269" s="94"/>
      <c r="F269" s="93"/>
    </row>
    <row r="270" spans="1:6" ht="12.75" customHeight="1">
      <c r="A270" s="424" t="s">
        <v>595</v>
      </c>
      <c r="B270" s="520" t="s">
        <v>489</v>
      </c>
      <c r="C270" s="520"/>
      <c r="D270" s="520"/>
      <c r="E270" s="95"/>
      <c r="F270" s="93"/>
    </row>
    <row r="271" spans="1:6" ht="12.75" customHeight="1">
      <c r="A271" s="424" t="s">
        <v>595</v>
      </c>
      <c r="B271" s="502" t="s">
        <v>490</v>
      </c>
      <c r="C271" s="519"/>
      <c r="D271" s="519"/>
      <c r="E271" s="395"/>
      <c r="F271" s="396"/>
    </row>
    <row r="272" spans="1:6">
      <c r="A272" s="424"/>
      <c r="B272" s="397"/>
      <c r="C272" s="357"/>
      <c r="D272" s="357"/>
      <c r="E272" s="357"/>
      <c r="F272" s="358"/>
    </row>
    <row r="273" spans="1:7">
      <c r="F273" s="24"/>
    </row>
    <row r="274" spans="1:7">
      <c r="A274" s="424" t="s">
        <v>596</v>
      </c>
      <c r="B274" s="1" t="s">
        <v>280</v>
      </c>
      <c r="F274" s="24"/>
    </row>
    <row r="275" spans="1:7">
      <c r="A275" s="424" t="s">
        <v>596</v>
      </c>
      <c r="B275" s="399"/>
      <c r="C275" s="386"/>
      <c r="D275" s="387"/>
      <c r="E275" s="25" t="s">
        <v>477</v>
      </c>
      <c r="F275" s="25" t="s">
        <v>478</v>
      </c>
    </row>
    <row r="276" spans="1:7" ht="63" customHeight="1">
      <c r="A276" s="424" t="s">
        <v>596</v>
      </c>
      <c r="B276" s="479" t="s">
        <v>29</v>
      </c>
      <c r="C276" s="498"/>
      <c r="D276" s="499"/>
      <c r="E276" s="25"/>
      <c r="F276" s="25"/>
    </row>
    <row r="277" spans="1:7" ht="12.75" customHeight="1">
      <c r="A277" s="424" t="s">
        <v>596</v>
      </c>
      <c r="B277" s="519" t="s">
        <v>483</v>
      </c>
      <c r="C277" s="519"/>
      <c r="D277" s="433"/>
      <c r="E277" s="93"/>
    </row>
    <row r="278" spans="1:7">
      <c r="A278" s="424" t="s">
        <v>596</v>
      </c>
      <c r="B278" s="496" t="s">
        <v>491</v>
      </c>
      <c r="C278" s="496"/>
      <c r="D278" s="496"/>
      <c r="E278" s="92">
        <v>42675</v>
      </c>
    </row>
    <row r="279" spans="1:7">
      <c r="A279" s="424" t="s">
        <v>596</v>
      </c>
      <c r="B279" s="496" t="s">
        <v>492</v>
      </c>
      <c r="C279" s="496"/>
      <c r="D279" s="496"/>
      <c r="E279" s="92">
        <v>42716</v>
      </c>
    </row>
    <row r="280" spans="1:7">
      <c r="F280" s="24"/>
    </row>
    <row r="281" spans="1:7">
      <c r="A281" s="424" t="s">
        <v>596</v>
      </c>
      <c r="B281" s="373" t="s">
        <v>30</v>
      </c>
      <c r="C281" s="373"/>
      <c r="D281" s="373"/>
      <c r="E281" s="373"/>
      <c r="F281" s="373"/>
      <c r="G281" s="373"/>
    </row>
    <row r="282" spans="1:7">
      <c r="A282" s="424" t="s">
        <v>596</v>
      </c>
      <c r="B282" s="213" t="s">
        <v>477</v>
      </c>
      <c r="C282" s="213" t="s">
        <v>478</v>
      </c>
      <c r="F282" s="24"/>
    </row>
    <row r="283" spans="1:7">
      <c r="A283" s="424" t="s">
        <v>596</v>
      </c>
      <c r="B283" s="213"/>
      <c r="C283" s="213" t="s">
        <v>1014</v>
      </c>
    </row>
    <row r="284" spans="1:7"/>
    <row r="285" spans="1:7"/>
  </sheetData>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uler="0" topLeftCell="A49" zoomScaleNormal="100" workbookViewId="0">
      <selection activeCell="B36" sqref="B36"/>
    </sheetView>
  </sheetViews>
  <sheetFormatPr defaultColWidth="0" defaultRowHeight="12.75" zeroHeight="1"/>
  <cols>
    <col min="1" max="1" width="4.42578125" style="409" customWidth="1"/>
    <col min="2" max="2" width="22.7109375" style="287" customWidth="1"/>
    <col min="3" max="7" width="12.7109375" style="287" customWidth="1"/>
    <col min="8" max="8" width="9.140625" customWidth="1"/>
  </cols>
  <sheetData>
    <row r="1" spans="1:7" ht="18">
      <c r="A1" s="522" t="s">
        <v>493</v>
      </c>
      <c r="B1" s="353"/>
      <c r="C1" s="353"/>
      <c r="D1" s="353"/>
      <c r="E1" s="353"/>
      <c r="F1" s="353"/>
      <c r="G1" s="353"/>
    </row>
    <row r="2" spans="1:7"/>
    <row r="3" spans="1:7" ht="15.75">
      <c r="B3" s="15" t="s">
        <v>494</v>
      </c>
    </row>
    <row r="4" spans="1:7">
      <c r="A4" s="424" t="s">
        <v>63</v>
      </c>
      <c r="B4" s="399"/>
      <c r="C4" s="386"/>
      <c r="D4" s="387"/>
      <c r="E4" s="25" t="s">
        <v>477</v>
      </c>
      <c r="F4" s="25" t="s">
        <v>478</v>
      </c>
      <c r="G4" s="100"/>
    </row>
    <row r="5" spans="1:7" ht="26.25" customHeight="1">
      <c r="A5" s="424" t="s">
        <v>63</v>
      </c>
      <c r="B5" s="479" t="s">
        <v>61</v>
      </c>
      <c r="C5" s="498"/>
      <c r="D5" s="499"/>
      <c r="E5" s="295" t="s">
        <v>1014</v>
      </c>
      <c r="F5" s="248"/>
      <c r="G5" s="36"/>
    </row>
    <row r="6" spans="1:7" ht="41.25" customHeight="1">
      <c r="A6" s="424" t="s">
        <v>63</v>
      </c>
      <c r="B6" s="479" t="s">
        <v>62</v>
      </c>
      <c r="C6" s="498"/>
      <c r="D6" s="499"/>
      <c r="E6" s="25" t="s">
        <v>1014</v>
      </c>
      <c r="F6" s="248"/>
      <c r="G6" s="24"/>
    </row>
    <row r="7" spans="1:7">
      <c r="B7" s="421"/>
      <c r="C7" s="421"/>
      <c r="D7" s="421"/>
      <c r="E7" s="93"/>
      <c r="F7" s="93"/>
      <c r="G7" s="24"/>
    </row>
    <row r="8" spans="1:7" ht="29.25" customHeight="1">
      <c r="A8" s="246" t="s">
        <v>64</v>
      </c>
      <c r="B8" s="442" t="s">
        <v>1005</v>
      </c>
      <c r="C8" s="442"/>
      <c r="D8" s="442"/>
      <c r="E8" s="442"/>
      <c r="F8" s="442"/>
      <c r="G8" s="442"/>
    </row>
    <row r="9" spans="1:7" ht="25.5">
      <c r="A9" s="424" t="s">
        <v>64</v>
      </c>
      <c r="B9" s="101"/>
      <c r="C9" s="454" t="s">
        <v>495</v>
      </c>
      <c r="D9" s="454" t="s">
        <v>244</v>
      </c>
      <c r="E9" s="454" t="s">
        <v>245</v>
      </c>
      <c r="F9" s="96"/>
    </row>
    <row r="10" spans="1:7">
      <c r="A10" s="424" t="s">
        <v>64</v>
      </c>
      <c r="B10" s="376" t="s">
        <v>229</v>
      </c>
      <c r="C10" s="97">
        <v>1560</v>
      </c>
      <c r="D10" s="97">
        <v>599</v>
      </c>
      <c r="E10" s="97">
        <v>351</v>
      </c>
      <c r="F10" s="98"/>
    </row>
    <row r="11" spans="1:7">
      <c r="A11" s="424" t="s">
        <v>64</v>
      </c>
      <c r="B11" s="376" t="s">
        <v>230</v>
      </c>
      <c r="C11" s="97">
        <v>1436</v>
      </c>
      <c r="D11" s="97">
        <v>634</v>
      </c>
      <c r="E11" s="97">
        <v>374</v>
      </c>
      <c r="F11" s="98"/>
    </row>
    <row r="12" spans="1:7">
      <c r="A12" s="424" t="s">
        <v>64</v>
      </c>
      <c r="B12" s="368" t="s">
        <v>246</v>
      </c>
      <c r="C12" s="99">
        <f>SUM(C10:C11)</f>
        <v>2996</v>
      </c>
      <c r="D12" s="99">
        <f>SUM(D10:D11)</f>
        <v>1233</v>
      </c>
      <c r="E12" s="99">
        <f>SUM(E10:E11)</f>
        <v>725</v>
      </c>
      <c r="F12" s="98"/>
    </row>
    <row r="13" spans="1:7"/>
    <row r="14" spans="1:7" ht="15.75">
      <c r="B14" s="27" t="s">
        <v>247</v>
      </c>
      <c r="C14" s="191"/>
    </row>
    <row r="15" spans="1:7">
      <c r="A15" s="424" t="s">
        <v>65</v>
      </c>
      <c r="B15" s="180" t="s">
        <v>248</v>
      </c>
      <c r="C15" s="180"/>
      <c r="D15" s="180"/>
    </row>
    <row r="16" spans="1:7" ht="15">
      <c r="A16" s="424" t="s">
        <v>65</v>
      </c>
      <c r="B16" s="468" t="s">
        <v>249</v>
      </c>
      <c r="C16" s="102" t="s">
        <v>1013</v>
      </c>
    </row>
    <row r="17" spans="1:7" ht="15">
      <c r="A17" s="424" t="s">
        <v>65</v>
      </c>
      <c r="B17" s="468" t="s">
        <v>68</v>
      </c>
      <c r="C17" s="102"/>
    </row>
    <row r="18" spans="1:7" ht="15">
      <c r="A18" s="424" t="s">
        <v>65</v>
      </c>
      <c r="B18" s="468" t="s">
        <v>250</v>
      </c>
      <c r="C18" s="102" t="s">
        <v>1013</v>
      </c>
    </row>
    <row r="19" spans="1:7" ht="15">
      <c r="A19" s="424" t="s">
        <v>65</v>
      </c>
      <c r="B19" s="468" t="s">
        <v>251</v>
      </c>
      <c r="C19" s="102" t="s">
        <v>1013</v>
      </c>
    </row>
    <row r="20" spans="1:7"/>
    <row r="21" spans="1:7" ht="12.75" customHeight="1">
      <c r="A21" s="424" t="s">
        <v>66</v>
      </c>
      <c r="B21" s="399"/>
      <c r="C21" s="386"/>
      <c r="D21" s="387"/>
      <c r="E21" s="25" t="s">
        <v>477</v>
      </c>
      <c r="F21" s="25" t="s">
        <v>478</v>
      </c>
      <c r="G21" s="21"/>
    </row>
    <row r="22" spans="1:7" ht="40.5" customHeight="1">
      <c r="A22" s="424" t="s">
        <v>66</v>
      </c>
      <c r="B22" s="479" t="s">
        <v>252</v>
      </c>
      <c r="C22" s="498"/>
      <c r="D22" s="499"/>
      <c r="E22" s="25"/>
      <c r="F22" s="25" t="s">
        <v>1013</v>
      </c>
      <c r="G22" s="21"/>
    </row>
    <row r="23" spans="1:7" ht="24.75" customHeight="1">
      <c r="A23" s="424" t="s">
        <v>66</v>
      </c>
      <c r="B23" s="496" t="s">
        <v>69</v>
      </c>
      <c r="C23" s="496"/>
      <c r="D23" s="496"/>
      <c r="E23" s="94"/>
      <c r="F23" s="93"/>
      <c r="G23" s="21"/>
    </row>
    <row r="24" spans="1:7"/>
    <row r="25" spans="1:7">
      <c r="A25" s="424" t="s">
        <v>67</v>
      </c>
      <c r="B25" s="521" t="s">
        <v>460</v>
      </c>
      <c r="C25" s="504"/>
      <c r="D25" s="504"/>
      <c r="E25" s="504"/>
      <c r="F25" s="357"/>
    </row>
    <row r="26" spans="1:7" ht="22.5">
      <c r="A26" s="424" t="s">
        <v>67</v>
      </c>
      <c r="B26" s="465"/>
      <c r="C26" s="103" t="s">
        <v>461</v>
      </c>
      <c r="D26" s="103" t="s">
        <v>462</v>
      </c>
      <c r="E26" s="103" t="s">
        <v>463</v>
      </c>
      <c r="F26" s="103" t="s">
        <v>464</v>
      </c>
      <c r="G26" s="103" t="s">
        <v>465</v>
      </c>
    </row>
    <row r="27" spans="1:7">
      <c r="A27" s="424" t="s">
        <v>67</v>
      </c>
      <c r="B27" s="352" t="s">
        <v>466</v>
      </c>
      <c r="C27" s="295" t="s">
        <v>1013</v>
      </c>
      <c r="D27" s="248"/>
      <c r="E27" s="25"/>
      <c r="F27" s="25"/>
      <c r="G27" s="25"/>
    </row>
    <row r="28" spans="1:7">
      <c r="A28" s="424" t="s">
        <v>67</v>
      </c>
      <c r="B28" s="352" t="s">
        <v>467</v>
      </c>
      <c r="C28" s="25" t="s">
        <v>1013</v>
      </c>
      <c r="D28" s="25"/>
      <c r="E28" s="25"/>
      <c r="F28" s="25"/>
      <c r="G28" s="25"/>
    </row>
    <row r="29" spans="1:7" ht="25.5">
      <c r="A29" s="424" t="s">
        <v>67</v>
      </c>
      <c r="B29" s="352" t="s">
        <v>468</v>
      </c>
      <c r="C29" s="25" t="s">
        <v>1013</v>
      </c>
      <c r="D29" s="25"/>
      <c r="E29" s="25"/>
      <c r="F29" s="25"/>
      <c r="G29" s="25"/>
    </row>
    <row r="30" spans="1:7">
      <c r="A30" s="424" t="s">
        <v>67</v>
      </c>
      <c r="B30" s="352" t="s">
        <v>877</v>
      </c>
      <c r="C30" s="25"/>
      <c r="D30" s="25"/>
      <c r="E30" s="25"/>
      <c r="F30" s="25"/>
      <c r="G30" s="25" t="s">
        <v>1013</v>
      </c>
    </row>
    <row r="31" spans="1:7">
      <c r="A31" s="424" t="s">
        <v>67</v>
      </c>
      <c r="B31" s="352" t="s">
        <v>875</v>
      </c>
      <c r="C31" s="25"/>
      <c r="D31" s="25"/>
      <c r="E31" s="25"/>
      <c r="F31" s="25" t="s">
        <v>1013</v>
      </c>
      <c r="G31" s="25"/>
    </row>
    <row r="32" spans="1:7" ht="40.5" customHeight="1">
      <c r="A32" s="424" t="s">
        <v>67</v>
      </c>
      <c r="B32" s="352" t="s">
        <v>469</v>
      </c>
      <c r="C32" s="25"/>
      <c r="D32" s="25"/>
      <c r="E32" s="25"/>
      <c r="F32" s="25"/>
      <c r="G32" s="25" t="s">
        <v>1013</v>
      </c>
    </row>
    <row r="33" spans="1:7"/>
    <row r="34" spans="1:7" ht="27" customHeight="1">
      <c r="A34" s="424" t="s">
        <v>72</v>
      </c>
      <c r="B34" s="496" t="s">
        <v>70</v>
      </c>
      <c r="C34" s="496"/>
      <c r="D34" s="496"/>
      <c r="E34" s="104"/>
      <c r="F34" s="360"/>
      <c r="G34" s="21"/>
    </row>
    <row r="35" spans="1:7"/>
    <row r="36" spans="1:7" ht="26.25" customHeight="1">
      <c r="A36" s="424" t="s">
        <v>73</v>
      </c>
      <c r="B36" s="496" t="s">
        <v>71</v>
      </c>
      <c r="C36" s="496"/>
      <c r="D36" s="496"/>
      <c r="E36" s="296" t="s">
        <v>1016</v>
      </c>
      <c r="F36" s="360"/>
      <c r="G36" s="21"/>
    </row>
    <row r="37" spans="1:7"/>
    <row r="38" spans="1:7" ht="12.75" customHeight="1">
      <c r="A38" s="424" t="s">
        <v>74</v>
      </c>
      <c r="B38" s="393" t="s">
        <v>470</v>
      </c>
      <c r="C38" s="394"/>
      <c r="D38" s="394"/>
      <c r="E38" s="394"/>
      <c r="F38" s="394"/>
      <c r="G38" s="445"/>
    </row>
    <row r="39" spans="1:7">
      <c r="A39" s="424"/>
      <c r="B39" s="446"/>
      <c r="C39" s="447"/>
      <c r="D39" s="447"/>
      <c r="E39" s="447"/>
      <c r="F39" s="447"/>
      <c r="G39" s="448"/>
    </row>
    <row r="40" spans="1:7"/>
    <row r="41" spans="1:7" ht="37.5" customHeight="1">
      <c r="A41" s="424" t="s">
        <v>76</v>
      </c>
      <c r="B41" s="447" t="s">
        <v>75</v>
      </c>
      <c r="C41" s="447"/>
      <c r="D41" s="447"/>
      <c r="E41" s="447"/>
      <c r="F41" s="447"/>
      <c r="G41" s="447"/>
    </row>
    <row r="42" spans="1:7" ht="22.5">
      <c r="A42" s="424" t="s">
        <v>76</v>
      </c>
      <c r="B42" s="465"/>
      <c r="C42" s="185" t="s">
        <v>471</v>
      </c>
      <c r="D42" s="185" t="s">
        <v>472</v>
      </c>
      <c r="E42" s="185" t="s">
        <v>473</v>
      </c>
      <c r="F42" s="185" t="s">
        <v>474</v>
      </c>
      <c r="G42" s="185" t="s">
        <v>475</v>
      </c>
    </row>
    <row r="43" spans="1:7">
      <c r="A43" s="424" t="s">
        <v>76</v>
      </c>
      <c r="B43" s="462" t="s">
        <v>249</v>
      </c>
      <c r="C43" s="105">
        <v>41821</v>
      </c>
      <c r="D43" s="105"/>
      <c r="E43" s="105"/>
      <c r="F43" s="105"/>
      <c r="G43" s="297" t="s">
        <v>1013</v>
      </c>
    </row>
    <row r="44" spans="1:7">
      <c r="A44" s="424" t="s">
        <v>76</v>
      </c>
      <c r="B44" s="462" t="s">
        <v>68</v>
      </c>
      <c r="C44" s="105"/>
      <c r="D44" s="105"/>
      <c r="E44" s="105"/>
      <c r="F44" s="105"/>
      <c r="G44" s="75"/>
    </row>
    <row r="45" spans="1:7">
      <c r="A45" s="424" t="s">
        <v>76</v>
      </c>
      <c r="B45" s="462" t="s">
        <v>250</v>
      </c>
      <c r="C45" s="105">
        <v>41944</v>
      </c>
      <c r="D45" s="105"/>
      <c r="E45" s="105"/>
      <c r="F45" s="105"/>
      <c r="G45" s="297" t="s">
        <v>1013</v>
      </c>
    </row>
    <row r="46" spans="1:7">
      <c r="A46" s="424" t="s">
        <v>76</v>
      </c>
      <c r="B46" s="462" t="s">
        <v>251</v>
      </c>
      <c r="C46" s="105">
        <v>41730</v>
      </c>
      <c r="D46" s="105"/>
      <c r="E46" s="105"/>
      <c r="F46" s="105"/>
      <c r="G46" s="297" t="s">
        <v>1013</v>
      </c>
    </row>
    <row r="47" spans="1:7"/>
    <row r="48" spans="1:7" ht="12.75" customHeight="1">
      <c r="A48" s="424" t="s">
        <v>77</v>
      </c>
      <c r="B48" s="399"/>
      <c r="C48" s="386"/>
      <c r="D48" s="387"/>
      <c r="E48" s="25" t="s">
        <v>477</v>
      </c>
      <c r="F48" s="25" t="s">
        <v>478</v>
      </c>
      <c r="G48" s="100"/>
    </row>
    <row r="49" spans="1:7" ht="26.25" customHeight="1">
      <c r="A49" s="424" t="s">
        <v>77</v>
      </c>
      <c r="B49" s="479" t="s">
        <v>57</v>
      </c>
      <c r="C49" s="498"/>
      <c r="D49" s="499"/>
      <c r="E49" s="25"/>
      <c r="F49" s="25" t="s">
        <v>1013</v>
      </c>
      <c r="G49" s="36"/>
    </row>
    <row r="50" spans="1:7">
      <c r="B50" s="421"/>
      <c r="C50" s="421"/>
      <c r="D50" s="421"/>
      <c r="E50" s="93"/>
      <c r="F50" s="93"/>
    </row>
    <row r="51" spans="1:7" ht="12.75" customHeight="1">
      <c r="A51" s="424" t="s">
        <v>78</v>
      </c>
      <c r="B51" s="393" t="s">
        <v>79</v>
      </c>
      <c r="C51" s="394"/>
      <c r="D51" s="394"/>
      <c r="E51" s="394"/>
      <c r="F51" s="394"/>
      <c r="G51" s="445"/>
    </row>
    <row r="52" spans="1:7">
      <c r="A52" s="424"/>
      <c r="B52" s="446"/>
      <c r="C52" s="447"/>
      <c r="D52" s="447"/>
      <c r="E52" s="447"/>
      <c r="F52" s="447"/>
      <c r="G52" s="448"/>
    </row>
    <row r="53" spans="1:7"/>
    <row r="54" spans="1:7" ht="15.75">
      <c r="B54" s="27" t="s">
        <v>80</v>
      </c>
      <c r="C54" s="191"/>
    </row>
    <row r="55" spans="1:7" ht="27.75" customHeight="1">
      <c r="A55" s="424" t="s">
        <v>81</v>
      </c>
      <c r="B55" s="496" t="s">
        <v>82</v>
      </c>
      <c r="C55" s="496"/>
      <c r="D55" s="496"/>
      <c r="E55" s="296" t="s">
        <v>1017</v>
      </c>
      <c r="G55" s="21"/>
    </row>
    <row r="56" spans="1:7"/>
    <row r="57" spans="1:7">
      <c r="A57" s="424" t="s">
        <v>780</v>
      </c>
      <c r="B57" s="399"/>
      <c r="C57" s="386"/>
      <c r="D57" s="387"/>
      <c r="E57" s="25" t="s">
        <v>58</v>
      </c>
      <c r="F57" s="25" t="s">
        <v>83</v>
      </c>
    </row>
    <row r="58" spans="1:7" ht="26.25" customHeight="1">
      <c r="A58" s="424" t="s">
        <v>780</v>
      </c>
      <c r="B58" s="479" t="s">
        <v>779</v>
      </c>
      <c r="C58" s="498"/>
      <c r="D58" s="499"/>
      <c r="E58" s="25"/>
      <c r="F58" s="248"/>
    </row>
    <row r="59" spans="1:7"/>
    <row r="60" spans="1:7">
      <c r="A60" s="424" t="s">
        <v>782</v>
      </c>
      <c r="B60" s="399"/>
      <c r="C60" s="386"/>
      <c r="D60" s="387"/>
      <c r="E60" s="25" t="s">
        <v>58</v>
      </c>
      <c r="F60" s="25" t="s">
        <v>83</v>
      </c>
    </row>
    <row r="61" spans="1:7" ht="27" customHeight="1">
      <c r="A61" s="424" t="s">
        <v>782</v>
      </c>
      <c r="B61" s="479" t="s">
        <v>781</v>
      </c>
      <c r="C61" s="498"/>
      <c r="D61" s="499"/>
      <c r="E61" s="25"/>
      <c r="F61" s="25"/>
    </row>
    <row r="62" spans="1:7">
      <c r="B62" s="351"/>
      <c r="C62" s="351"/>
      <c r="D62" s="351"/>
      <c r="E62" s="351"/>
      <c r="F62" s="351"/>
      <c r="G62" s="351"/>
    </row>
    <row r="63" spans="1:7" ht="27.75" customHeight="1">
      <c r="A63" s="424" t="s">
        <v>783</v>
      </c>
      <c r="B63" s="496" t="s">
        <v>59</v>
      </c>
      <c r="C63" s="496"/>
      <c r="D63" s="496"/>
      <c r="E63" s="104"/>
      <c r="F63" s="380"/>
      <c r="G63" s="21"/>
    </row>
    <row r="64" spans="1:7">
      <c r="A64" s="424"/>
      <c r="B64" s="380"/>
      <c r="C64" s="380"/>
      <c r="D64" s="380"/>
      <c r="E64" s="380"/>
      <c r="F64" s="380"/>
      <c r="G64" s="21"/>
    </row>
    <row r="65" spans="1:7" ht="26.25" customHeight="1">
      <c r="A65" s="424" t="s">
        <v>784</v>
      </c>
      <c r="B65" s="496" t="s">
        <v>785</v>
      </c>
      <c r="C65" s="496"/>
      <c r="D65" s="496"/>
      <c r="E65" s="104">
        <v>32</v>
      </c>
      <c r="F65" s="380"/>
      <c r="G65" s="21"/>
    </row>
    <row r="66" spans="1:7">
      <c r="A66" s="424"/>
      <c r="B66" s="380"/>
      <c r="C66" s="380"/>
      <c r="D66" s="380"/>
      <c r="E66" s="380"/>
      <c r="F66" s="380"/>
      <c r="G66" s="21"/>
    </row>
    <row r="67" spans="1:7" ht="12.75" customHeight="1">
      <c r="A67" s="424" t="s">
        <v>786</v>
      </c>
      <c r="B67" s="393" t="s">
        <v>60</v>
      </c>
      <c r="C67" s="394"/>
      <c r="D67" s="394"/>
      <c r="E67" s="394"/>
      <c r="F67" s="394"/>
      <c r="G67" s="445"/>
    </row>
    <row r="68" spans="1:7">
      <c r="A68" s="424"/>
      <c r="B68" s="446"/>
      <c r="C68" s="447"/>
      <c r="D68" s="447"/>
      <c r="E68" s="447"/>
      <c r="F68" s="447"/>
      <c r="G68" s="448"/>
    </row>
    <row r="69" spans="1:7"/>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uler="0" zoomScaleNormal="100" workbookViewId="0">
      <selection activeCell="B2" sqref="B2"/>
    </sheetView>
  </sheetViews>
  <sheetFormatPr defaultColWidth="0" defaultRowHeight="12.75" zeroHeight="1"/>
  <cols>
    <col min="1" max="1" width="4.42578125" style="409" customWidth="1"/>
    <col min="2" max="2" width="66.28515625" style="287" customWidth="1"/>
    <col min="3" max="3" width="12.7109375" style="287" customWidth="1"/>
    <col min="4" max="4" width="9.140625" customWidth="1"/>
  </cols>
  <sheetData>
    <row r="1" spans="1:3" ht="18">
      <c r="A1" s="477" t="s">
        <v>760</v>
      </c>
      <c r="B1" s="477"/>
      <c r="C1" s="477"/>
    </row>
    <row r="2" spans="1:3" ht="28.5" customHeight="1">
      <c r="A2" s="424" t="s">
        <v>623</v>
      </c>
      <c r="B2" s="523" t="s">
        <v>761</v>
      </c>
      <c r="C2" s="524"/>
    </row>
    <row r="3" spans="1:3">
      <c r="A3" s="424" t="s">
        <v>623</v>
      </c>
      <c r="B3" s="462" t="s">
        <v>762</v>
      </c>
      <c r="C3" s="297" t="s">
        <v>1014</v>
      </c>
    </row>
    <row r="4" spans="1:3">
      <c r="A4" s="424" t="s">
        <v>623</v>
      </c>
      <c r="B4" s="178" t="s">
        <v>439</v>
      </c>
      <c r="C4" s="297" t="s">
        <v>1014</v>
      </c>
    </row>
    <row r="5" spans="1:3">
      <c r="A5" s="424" t="s">
        <v>623</v>
      </c>
      <c r="B5" s="462" t="s">
        <v>763</v>
      </c>
      <c r="C5" s="297" t="s">
        <v>1014</v>
      </c>
    </row>
    <row r="6" spans="1:3">
      <c r="A6" s="424" t="s">
        <v>623</v>
      </c>
      <c r="B6" s="462" t="s">
        <v>764</v>
      </c>
      <c r="C6" s="297" t="s">
        <v>1014</v>
      </c>
    </row>
    <row r="7" spans="1:3">
      <c r="A7" s="424" t="s">
        <v>623</v>
      </c>
      <c r="B7" s="462" t="s">
        <v>765</v>
      </c>
      <c r="C7" s="297" t="s">
        <v>1014</v>
      </c>
    </row>
    <row r="8" spans="1:3">
      <c r="A8" s="424" t="s">
        <v>623</v>
      </c>
      <c r="B8" s="462" t="s">
        <v>766</v>
      </c>
      <c r="C8" s="297" t="s">
        <v>1014</v>
      </c>
    </row>
    <row r="9" spans="1:3">
      <c r="A9" s="424" t="s">
        <v>623</v>
      </c>
      <c r="B9" s="462" t="s">
        <v>767</v>
      </c>
      <c r="C9" s="297" t="s">
        <v>1014</v>
      </c>
    </row>
    <row r="10" spans="1:3">
      <c r="A10" s="424" t="s">
        <v>623</v>
      </c>
      <c r="B10" s="462" t="s">
        <v>37</v>
      </c>
      <c r="C10" s="75"/>
    </row>
    <row r="11" spans="1:3">
      <c r="A11" s="424" t="s">
        <v>623</v>
      </c>
      <c r="B11" s="462" t="s">
        <v>38</v>
      </c>
      <c r="C11" s="75"/>
    </row>
    <row r="12" spans="1:3">
      <c r="A12" s="424" t="s">
        <v>623</v>
      </c>
      <c r="B12" s="462" t="s">
        <v>39</v>
      </c>
      <c r="C12" s="297" t="s">
        <v>1014</v>
      </c>
    </row>
    <row r="13" spans="1:3">
      <c r="A13" s="424" t="s">
        <v>623</v>
      </c>
      <c r="B13" s="462" t="s">
        <v>40</v>
      </c>
      <c r="C13" s="297" t="s">
        <v>1014</v>
      </c>
    </row>
    <row r="14" spans="1:3">
      <c r="A14" s="424" t="s">
        <v>623</v>
      </c>
      <c r="B14" s="462" t="s">
        <v>41</v>
      </c>
      <c r="C14" s="297" t="s">
        <v>1014</v>
      </c>
    </row>
    <row r="15" spans="1:3">
      <c r="A15" s="424" t="s">
        <v>623</v>
      </c>
      <c r="B15" s="462" t="s">
        <v>42</v>
      </c>
      <c r="C15" s="297" t="s">
        <v>1014</v>
      </c>
    </row>
    <row r="16" spans="1:3">
      <c r="A16" s="424" t="s">
        <v>623</v>
      </c>
      <c r="B16" s="462" t="s">
        <v>43</v>
      </c>
      <c r="C16" s="75"/>
    </row>
    <row r="17" spans="1:3">
      <c r="A17" s="424" t="s">
        <v>623</v>
      </c>
      <c r="B17" s="462" t="s">
        <v>44</v>
      </c>
      <c r="C17" s="297" t="s">
        <v>1014</v>
      </c>
    </row>
    <row r="18" spans="1:3">
      <c r="A18" s="424" t="s">
        <v>623</v>
      </c>
      <c r="B18" s="462" t="s">
        <v>45</v>
      </c>
      <c r="C18" s="297" t="s">
        <v>1014</v>
      </c>
    </row>
    <row r="19" spans="1:3">
      <c r="A19" s="424" t="s">
        <v>623</v>
      </c>
      <c r="B19" s="462" t="s">
        <v>46</v>
      </c>
      <c r="C19" s="297" t="s">
        <v>1014</v>
      </c>
    </row>
    <row r="20" spans="1:3">
      <c r="A20" s="424" t="s">
        <v>623</v>
      </c>
      <c r="B20" s="71" t="s">
        <v>47</v>
      </c>
      <c r="C20" s="298"/>
    </row>
    <row r="21" spans="1:3">
      <c r="B21" s="449"/>
      <c r="C21" s="384"/>
    </row>
    <row r="22" spans="1:3">
      <c r="B22" s="351"/>
      <c r="C22" s="351"/>
    </row>
    <row r="23" spans="1:3">
      <c r="A23" s="424" t="s">
        <v>624</v>
      </c>
      <c r="B23" s="1" t="s">
        <v>708</v>
      </c>
    </row>
    <row r="24" spans="1:3"/>
    <row r="25" spans="1:3" ht="24.75" customHeight="1">
      <c r="A25" s="453" t="s">
        <v>625</v>
      </c>
      <c r="B25" s="380" t="s">
        <v>48</v>
      </c>
      <c r="C25" s="380"/>
    </row>
    <row r="26" spans="1:3">
      <c r="A26" s="453" t="s">
        <v>625</v>
      </c>
      <c r="B26" s="462" t="s">
        <v>49</v>
      </c>
      <c r="C26" s="297" t="s">
        <v>1014</v>
      </c>
    </row>
    <row r="27" spans="1:3">
      <c r="A27" s="453" t="s">
        <v>625</v>
      </c>
      <c r="B27" s="462" t="s">
        <v>50</v>
      </c>
      <c r="C27" s="297" t="s">
        <v>1014</v>
      </c>
    </row>
    <row r="28" spans="1:3">
      <c r="A28" s="453" t="s">
        <v>625</v>
      </c>
      <c r="B28" s="462" t="s">
        <v>51</v>
      </c>
      <c r="C28" s="297" t="s">
        <v>1014</v>
      </c>
    </row>
    <row r="29" spans="1:3">
      <c r="A29" s="453" t="s">
        <v>625</v>
      </c>
      <c r="B29" s="462" t="s">
        <v>52</v>
      </c>
      <c r="C29" s="297" t="s">
        <v>1014</v>
      </c>
    </row>
    <row r="30" spans="1:3">
      <c r="A30" s="453" t="s">
        <v>625</v>
      </c>
      <c r="B30" s="462" t="s">
        <v>864</v>
      </c>
      <c r="C30" s="75"/>
    </row>
    <row r="31" spans="1:3">
      <c r="A31" s="453" t="s">
        <v>625</v>
      </c>
      <c r="B31" s="462" t="s">
        <v>53</v>
      </c>
      <c r="C31" s="297" t="s">
        <v>1014</v>
      </c>
    </row>
    <row r="32" spans="1:3">
      <c r="A32" s="453" t="s">
        <v>625</v>
      </c>
      <c r="B32" s="462" t="s">
        <v>860</v>
      </c>
      <c r="C32" s="297" t="s">
        <v>1014</v>
      </c>
    </row>
    <row r="33" spans="1:3">
      <c r="A33" s="453" t="s">
        <v>625</v>
      </c>
      <c r="B33" s="462" t="s">
        <v>54</v>
      </c>
      <c r="C33" s="75"/>
    </row>
    <row r="34" spans="1:3">
      <c r="A34" s="453" t="s">
        <v>625</v>
      </c>
      <c r="B34" s="462" t="s">
        <v>55</v>
      </c>
      <c r="C34" s="297" t="s">
        <v>1014</v>
      </c>
    </row>
    <row r="35" spans="1:3">
      <c r="A35" s="453" t="s">
        <v>625</v>
      </c>
      <c r="B35" s="462" t="s">
        <v>56</v>
      </c>
      <c r="C35" s="297" t="s">
        <v>1014</v>
      </c>
    </row>
    <row r="36" spans="1:3">
      <c r="A36" s="453" t="s">
        <v>625</v>
      </c>
      <c r="B36" s="71" t="s">
        <v>216</v>
      </c>
      <c r="C36" s="266"/>
    </row>
    <row r="37" spans="1:3">
      <c r="B37" s="450"/>
      <c r="C37" s="451"/>
    </row>
    <row r="38" spans="1:3"/>
    <row r="39" spans="1:3" ht="28.5">
      <c r="B39" s="215" t="s">
        <v>631</v>
      </c>
    </row>
    <row r="40" spans="1:3"/>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uler="0" zoomScaleNormal="100" workbookViewId="0">
      <selection activeCell="B3" sqref="B3"/>
    </sheetView>
  </sheetViews>
  <sheetFormatPr defaultColWidth="0" defaultRowHeight="12.75" zeroHeight="1"/>
  <cols>
    <col min="1" max="1" width="3.85546875" style="409" customWidth="1"/>
    <col min="2" max="2" width="59.140625" style="287" customWidth="1"/>
    <col min="3" max="3" width="4.7109375" style="287" customWidth="1"/>
    <col min="4" max="4" width="14.140625" style="287" customWidth="1"/>
    <col min="5" max="6" width="16.7109375" style="287" customWidth="1"/>
    <col min="7" max="7" width="9.140625" style="287" customWidth="1"/>
    <col min="8" max="8" width="0.7109375" customWidth="1"/>
  </cols>
  <sheetData>
    <row r="1" spans="1:7" ht="18">
      <c r="A1" s="477" t="s">
        <v>787</v>
      </c>
      <c r="B1" s="477"/>
      <c r="C1" s="477"/>
      <c r="D1" s="477"/>
      <c r="E1" s="351"/>
      <c r="F1" s="351"/>
    </row>
    <row r="2" spans="1:7" ht="8.25" customHeight="1"/>
    <row r="3" spans="1:7" ht="28.5" customHeight="1">
      <c r="A3" s="246" t="s">
        <v>314</v>
      </c>
      <c r="B3" s="525" t="s">
        <v>983</v>
      </c>
      <c r="C3" s="525"/>
      <c r="D3" s="525"/>
      <c r="E3" s="452"/>
      <c r="F3" s="452"/>
    </row>
    <row r="4" spans="1:7" ht="37.5" customHeight="1">
      <c r="A4" s="424" t="s">
        <v>314</v>
      </c>
      <c r="B4" s="382"/>
      <c r="C4" s="384"/>
      <c r="D4" s="114" t="s">
        <v>565</v>
      </c>
      <c r="E4" s="109" t="s">
        <v>231</v>
      </c>
      <c r="G4"/>
    </row>
    <row r="5" spans="1:7" ht="39.75" customHeight="1">
      <c r="A5" s="424" t="s">
        <v>314</v>
      </c>
      <c r="B5" s="512" t="s">
        <v>440</v>
      </c>
      <c r="C5" s="379"/>
      <c r="D5" s="106">
        <f>2506/6315</f>
        <v>0.39683293745051462</v>
      </c>
      <c r="E5" s="107">
        <f>8924/24940</f>
        <v>0.35781876503608662</v>
      </c>
      <c r="G5"/>
    </row>
    <row r="6" spans="1:7" ht="12.75" customHeight="1">
      <c r="A6" s="424" t="s">
        <v>314</v>
      </c>
      <c r="B6" s="484" t="s">
        <v>788</v>
      </c>
      <c r="C6" s="384"/>
      <c r="D6" s="312" t="s">
        <v>1020</v>
      </c>
      <c r="E6" s="313">
        <v>0.17499999999999999</v>
      </c>
      <c r="G6"/>
    </row>
    <row r="7" spans="1:7" ht="12.75" customHeight="1">
      <c r="A7" s="424" t="s">
        <v>314</v>
      </c>
      <c r="B7" s="484" t="s">
        <v>789</v>
      </c>
      <c r="C7" s="384"/>
      <c r="D7" s="312" t="s">
        <v>1020</v>
      </c>
      <c r="E7" s="313">
        <v>0.221</v>
      </c>
      <c r="G7"/>
    </row>
    <row r="8" spans="1:7" ht="24.75" customHeight="1">
      <c r="A8" s="424" t="s">
        <v>314</v>
      </c>
      <c r="B8" s="484" t="s">
        <v>790</v>
      </c>
      <c r="C8" s="384"/>
      <c r="D8" s="314">
        <v>0.94</v>
      </c>
      <c r="E8" s="313">
        <v>0.41</v>
      </c>
      <c r="G8"/>
    </row>
    <row r="9" spans="1:7" ht="12.75" customHeight="1">
      <c r="A9" s="424" t="s">
        <v>314</v>
      </c>
      <c r="B9" s="484" t="s">
        <v>791</v>
      </c>
      <c r="C9" s="384"/>
      <c r="D9" s="314">
        <v>0.06</v>
      </c>
      <c r="E9" s="313">
        <v>0.59</v>
      </c>
      <c r="G9"/>
    </row>
    <row r="10" spans="1:7" ht="12.75" customHeight="1">
      <c r="A10" s="424" t="s">
        <v>314</v>
      </c>
      <c r="B10" s="484" t="s">
        <v>792</v>
      </c>
      <c r="C10" s="384"/>
      <c r="D10" s="20">
        <v>0</v>
      </c>
      <c r="E10" s="107">
        <v>2.76E-2</v>
      </c>
      <c r="G10"/>
    </row>
    <row r="11" spans="1:7" ht="12.75" customHeight="1">
      <c r="A11" s="424" t="s">
        <v>314</v>
      </c>
      <c r="B11" s="484" t="s">
        <v>793</v>
      </c>
      <c r="C11" s="384"/>
      <c r="D11" s="108">
        <v>18</v>
      </c>
      <c r="E11" s="108">
        <v>20.100000000000001</v>
      </c>
      <c r="G11"/>
    </row>
    <row r="12" spans="1:7" ht="12.75" customHeight="1">
      <c r="A12" s="424" t="s">
        <v>314</v>
      </c>
      <c r="B12" s="484" t="s">
        <v>794</v>
      </c>
      <c r="C12" s="384"/>
      <c r="D12" s="108">
        <v>18</v>
      </c>
      <c r="E12" s="108">
        <v>20.100000000000001</v>
      </c>
      <c r="G12"/>
    </row>
    <row r="13" spans="1:7" ht="9.75" customHeight="1"/>
    <row r="14" spans="1:7" ht="12.75" customHeight="1">
      <c r="A14" s="424" t="s">
        <v>313</v>
      </c>
      <c r="B14" s="380" t="s">
        <v>566</v>
      </c>
      <c r="C14" s="188"/>
      <c r="D14" s="188"/>
      <c r="E14" s="425"/>
      <c r="F14" s="425"/>
    </row>
    <row r="15" spans="1:7">
      <c r="A15" s="424" t="s">
        <v>313</v>
      </c>
      <c r="B15" s="226" t="s">
        <v>561</v>
      </c>
      <c r="C15" s="75" t="s">
        <v>1014</v>
      </c>
      <c r="D15" s="354"/>
      <c r="E15" s="425"/>
      <c r="F15" s="425"/>
    </row>
    <row r="16" spans="1:7">
      <c r="A16" s="424" t="s">
        <v>313</v>
      </c>
      <c r="B16" s="352" t="s">
        <v>795</v>
      </c>
      <c r="C16" s="75" t="s">
        <v>1014</v>
      </c>
    </row>
    <row r="17" spans="1:3">
      <c r="A17" s="424" t="s">
        <v>313</v>
      </c>
      <c r="B17" s="352" t="s">
        <v>796</v>
      </c>
      <c r="C17" s="75" t="s">
        <v>1014</v>
      </c>
    </row>
    <row r="18" spans="1:3">
      <c r="A18" s="424" t="s">
        <v>313</v>
      </c>
      <c r="B18" s="352" t="s">
        <v>285</v>
      </c>
      <c r="C18" s="75" t="s">
        <v>1014</v>
      </c>
    </row>
    <row r="19" spans="1:3">
      <c r="A19" s="424" t="s">
        <v>313</v>
      </c>
      <c r="B19" s="352" t="s">
        <v>286</v>
      </c>
      <c r="C19" s="75" t="s">
        <v>1014</v>
      </c>
    </row>
    <row r="20" spans="1:3">
      <c r="A20" s="424" t="s">
        <v>313</v>
      </c>
      <c r="B20" s="209" t="s">
        <v>562</v>
      </c>
      <c r="C20" s="75" t="s">
        <v>1014</v>
      </c>
    </row>
    <row r="21" spans="1:3">
      <c r="A21" s="424" t="s">
        <v>313</v>
      </c>
      <c r="B21" s="352" t="s">
        <v>287</v>
      </c>
      <c r="C21" s="75" t="s">
        <v>1014</v>
      </c>
    </row>
    <row r="22" spans="1:3">
      <c r="A22" s="424" t="s">
        <v>313</v>
      </c>
      <c r="B22" s="352" t="s">
        <v>288</v>
      </c>
      <c r="C22" s="75" t="s">
        <v>1014</v>
      </c>
    </row>
    <row r="23" spans="1:3">
      <c r="A23" s="424" t="s">
        <v>313</v>
      </c>
      <c r="B23" s="352" t="s">
        <v>289</v>
      </c>
      <c r="C23" s="75" t="s">
        <v>1014</v>
      </c>
    </row>
    <row r="24" spans="1:3">
      <c r="A24" s="424" t="s">
        <v>313</v>
      </c>
      <c r="B24" s="392" t="s">
        <v>563</v>
      </c>
      <c r="C24" s="75" t="s">
        <v>1014</v>
      </c>
    </row>
    <row r="25" spans="1:3">
      <c r="A25" s="424" t="s">
        <v>313</v>
      </c>
      <c r="B25" s="352" t="s">
        <v>290</v>
      </c>
      <c r="C25" s="75" t="s">
        <v>1014</v>
      </c>
    </row>
    <row r="26" spans="1:3">
      <c r="A26" s="424" t="s">
        <v>313</v>
      </c>
      <c r="B26" s="352" t="s">
        <v>291</v>
      </c>
      <c r="C26" s="75"/>
    </row>
    <row r="27" spans="1:3">
      <c r="A27" s="424" t="s">
        <v>313</v>
      </c>
      <c r="B27" s="352" t="s">
        <v>292</v>
      </c>
      <c r="C27" s="75"/>
    </row>
    <row r="28" spans="1:3">
      <c r="A28" s="424" t="s">
        <v>313</v>
      </c>
      <c r="B28" s="352" t="s">
        <v>293</v>
      </c>
      <c r="C28" s="75" t="s">
        <v>1014</v>
      </c>
    </row>
    <row r="29" spans="1:3">
      <c r="A29" s="424" t="s">
        <v>313</v>
      </c>
      <c r="B29" s="352" t="s">
        <v>294</v>
      </c>
      <c r="C29" s="75" t="s">
        <v>1014</v>
      </c>
    </row>
    <row r="30" spans="1:3">
      <c r="A30" s="424" t="s">
        <v>313</v>
      </c>
      <c r="B30" s="352" t="s">
        <v>295</v>
      </c>
      <c r="C30" s="75" t="s">
        <v>1014</v>
      </c>
    </row>
    <row r="31" spans="1:3">
      <c r="A31" s="424" t="s">
        <v>313</v>
      </c>
      <c r="B31" s="352" t="s">
        <v>296</v>
      </c>
      <c r="C31" s="75" t="s">
        <v>1014</v>
      </c>
    </row>
    <row r="32" spans="1:3">
      <c r="A32" s="424" t="s">
        <v>313</v>
      </c>
      <c r="B32" s="352" t="s">
        <v>297</v>
      </c>
      <c r="C32" s="75"/>
    </row>
    <row r="33" spans="1:8">
      <c r="A33" s="424" t="s">
        <v>313</v>
      </c>
      <c r="B33" s="352" t="s">
        <v>298</v>
      </c>
      <c r="C33" s="75" t="s">
        <v>1014</v>
      </c>
    </row>
    <row r="34" spans="1:8">
      <c r="A34" s="424" t="s">
        <v>313</v>
      </c>
      <c r="B34" s="352" t="s">
        <v>299</v>
      </c>
      <c r="C34" s="75" t="s">
        <v>1014</v>
      </c>
    </row>
    <row r="35" spans="1:8">
      <c r="A35" s="424" t="s">
        <v>313</v>
      </c>
      <c r="B35" s="352" t="s">
        <v>300</v>
      </c>
      <c r="C35" s="75"/>
    </row>
    <row r="36" spans="1:8" ht="9" customHeight="1"/>
    <row r="37" spans="1:8" ht="12.75" customHeight="1">
      <c r="A37" s="424" t="s">
        <v>312</v>
      </c>
      <c r="B37" s="377" t="s">
        <v>709</v>
      </c>
      <c r="C37" s="526"/>
      <c r="D37" s="526"/>
      <c r="E37" s="455"/>
      <c r="F37" s="456"/>
      <c r="G37" s="167"/>
    </row>
    <row r="38" spans="1:8" s="110" customFormat="1" ht="25.5" customHeight="1">
      <c r="A38" s="424" t="s">
        <v>312</v>
      </c>
      <c r="B38" s="111"/>
      <c r="C38" s="529"/>
      <c r="D38" s="13" t="s">
        <v>570</v>
      </c>
      <c r="E38" s="112" t="s">
        <v>572</v>
      </c>
      <c r="F38" s="457" t="s">
        <v>571</v>
      </c>
      <c r="G38" s="458"/>
      <c r="H38" s="113"/>
    </row>
    <row r="39" spans="1:8">
      <c r="A39" s="424" t="s">
        <v>312</v>
      </c>
      <c r="B39" s="67" t="s">
        <v>567</v>
      </c>
      <c r="C39" s="462"/>
      <c r="D39" s="527" t="s">
        <v>1014</v>
      </c>
      <c r="E39" s="181"/>
      <c r="F39" s="355"/>
      <c r="G39" s="398"/>
      <c r="H39" s="39"/>
    </row>
    <row r="40" spans="1:8">
      <c r="A40" s="424" t="s">
        <v>312</v>
      </c>
      <c r="B40" s="67" t="s">
        <v>568</v>
      </c>
      <c r="C40" s="462"/>
      <c r="D40" s="527" t="s">
        <v>1014</v>
      </c>
      <c r="E40" s="181"/>
      <c r="F40" s="355"/>
      <c r="G40" s="398"/>
      <c r="H40" s="39"/>
    </row>
    <row r="41" spans="1:8">
      <c r="A41" s="424" t="s">
        <v>312</v>
      </c>
      <c r="B41" s="67" t="s">
        <v>569</v>
      </c>
      <c r="C41" s="462"/>
      <c r="D41" s="527" t="s">
        <v>1014</v>
      </c>
      <c r="E41" s="181"/>
      <c r="F41" s="355"/>
      <c r="G41" s="398"/>
      <c r="H41" s="39"/>
    </row>
    <row r="42" spans="1:8" ht="9" customHeight="1"/>
    <row r="43" spans="1:8" ht="26.25" customHeight="1">
      <c r="A43" s="424" t="s">
        <v>311</v>
      </c>
      <c r="B43" s="380" t="s">
        <v>517</v>
      </c>
      <c r="C43" s="188"/>
      <c r="D43" s="188"/>
      <c r="E43" s="188"/>
      <c r="F43" s="188"/>
    </row>
    <row r="44" spans="1:8">
      <c r="A44" s="424" t="s">
        <v>311</v>
      </c>
      <c r="B44" s="352" t="s">
        <v>301</v>
      </c>
      <c r="C44" s="75" t="s">
        <v>1014</v>
      </c>
    </row>
    <row r="45" spans="1:8">
      <c r="A45" s="424" t="s">
        <v>311</v>
      </c>
      <c r="B45" s="352" t="s">
        <v>302</v>
      </c>
      <c r="C45" s="75" t="s">
        <v>1014</v>
      </c>
    </row>
    <row r="46" spans="1:8">
      <c r="A46" s="424" t="s">
        <v>311</v>
      </c>
      <c r="B46" s="352" t="s">
        <v>303</v>
      </c>
      <c r="C46" s="75" t="s">
        <v>1014</v>
      </c>
    </row>
    <row r="47" spans="1:8">
      <c r="A47" s="424" t="s">
        <v>311</v>
      </c>
      <c r="B47" s="352" t="s">
        <v>304</v>
      </c>
      <c r="C47" s="75" t="s">
        <v>1014</v>
      </c>
    </row>
    <row r="48" spans="1:8">
      <c r="A48" s="424" t="s">
        <v>311</v>
      </c>
      <c r="B48" s="352" t="s">
        <v>305</v>
      </c>
      <c r="C48" s="75" t="s">
        <v>1014</v>
      </c>
    </row>
    <row r="49" spans="1:4" ht="27.75" customHeight="1">
      <c r="A49" s="424" t="s">
        <v>311</v>
      </c>
      <c r="B49" s="352" t="s">
        <v>306</v>
      </c>
      <c r="C49" s="75" t="s">
        <v>1014</v>
      </c>
    </row>
    <row r="50" spans="1:4" ht="24.75" customHeight="1">
      <c r="A50" s="424" t="s">
        <v>311</v>
      </c>
      <c r="B50" s="352" t="s">
        <v>307</v>
      </c>
      <c r="C50" s="75"/>
    </row>
    <row r="51" spans="1:4">
      <c r="A51" s="424" t="s">
        <v>311</v>
      </c>
      <c r="B51" s="352" t="s">
        <v>308</v>
      </c>
      <c r="C51" s="75" t="s">
        <v>1014</v>
      </c>
    </row>
    <row r="52" spans="1:4">
      <c r="A52" s="424" t="s">
        <v>311</v>
      </c>
      <c r="B52" s="352" t="s">
        <v>309</v>
      </c>
      <c r="C52" s="75" t="s">
        <v>1014</v>
      </c>
    </row>
    <row r="53" spans="1:4">
      <c r="A53" s="424" t="s">
        <v>311</v>
      </c>
      <c r="B53" s="392" t="s">
        <v>156</v>
      </c>
      <c r="C53" s="75" t="s">
        <v>1014</v>
      </c>
    </row>
    <row r="54" spans="1:4">
      <c r="A54" s="424" t="s">
        <v>311</v>
      </c>
      <c r="B54" s="230" t="s">
        <v>157</v>
      </c>
      <c r="C54" s="75"/>
    </row>
    <row r="55" spans="1:4" ht="15.75" customHeight="1">
      <c r="A55" s="424" t="s">
        <v>311</v>
      </c>
      <c r="B55" s="460" t="s">
        <v>310</v>
      </c>
      <c r="C55" s="75" t="s">
        <v>1014</v>
      </c>
      <c r="D55" s="21"/>
    </row>
    <row r="56" spans="1:4" ht="13.5" customHeight="1">
      <c r="A56" s="424"/>
      <c r="B56" s="461"/>
      <c r="C56" s="241" t="s">
        <v>1014</v>
      </c>
      <c r="D56" s="21"/>
    </row>
    <row r="57" spans="1:4" ht="3.75" customHeight="1">
      <c r="A57" s="424"/>
      <c r="B57" s="528"/>
      <c r="C57" s="528"/>
    </row>
    <row r="58" spans="1:4" ht="4.5" hidden="1" customHeight="1"/>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uler="0" zoomScaleNormal="100" workbookViewId="0">
      <selection activeCell="B7" sqref="B7"/>
    </sheetView>
  </sheetViews>
  <sheetFormatPr defaultColWidth="0" defaultRowHeight="12.75" zeroHeight="1"/>
  <cols>
    <col min="1" max="1" width="3.85546875" style="409" customWidth="1"/>
    <col min="2" max="2" width="85.5703125" style="287" customWidth="1"/>
    <col min="3" max="5" width="18.7109375" style="287" customWidth="1"/>
    <col min="6" max="6" width="0.7109375" customWidth="1"/>
  </cols>
  <sheetData>
    <row r="1" spans="1:5" ht="18">
      <c r="A1" s="477" t="s">
        <v>518</v>
      </c>
      <c r="B1" s="477"/>
      <c r="C1" s="477"/>
      <c r="D1" s="477"/>
      <c r="E1" s="477"/>
    </row>
    <row r="2" spans="1:5" ht="18">
      <c r="A2" s="476"/>
      <c r="B2" s="476"/>
      <c r="C2" s="476"/>
      <c r="D2" s="476"/>
      <c r="E2" s="476"/>
    </row>
    <row r="3" spans="1:5" s="197" customFormat="1">
      <c r="A3" s="192" t="s">
        <v>692</v>
      </c>
      <c r="B3" s="235" t="s">
        <v>149</v>
      </c>
      <c r="C3" s="235"/>
      <c r="D3" s="235"/>
      <c r="E3" s="235"/>
    </row>
    <row r="4" spans="1:5"/>
    <row r="5" spans="1:5" ht="27.75" customHeight="1">
      <c r="B5" s="380" t="s">
        <v>984</v>
      </c>
      <c r="C5" s="380"/>
      <c r="D5" s="380"/>
      <c r="E5" s="380"/>
    </row>
    <row r="6" spans="1:5" s="167" customFormat="1">
      <c r="A6" s="444"/>
      <c r="B6" s="360"/>
      <c r="C6" s="360"/>
      <c r="D6" s="360"/>
      <c r="E6" s="360"/>
    </row>
    <row r="7" spans="1:5" s="167" customFormat="1" ht="38.25" customHeight="1">
      <c r="A7" s="248"/>
      <c r="B7" s="530" t="s">
        <v>985</v>
      </c>
      <c r="C7" s="442"/>
      <c r="D7" s="442"/>
      <c r="E7" s="442"/>
    </row>
    <row r="8" spans="1:5" s="167" customFormat="1">
      <c r="A8" s="444"/>
      <c r="B8" s="306"/>
      <c r="C8" s="360"/>
      <c r="D8" s="421"/>
      <c r="E8" s="175"/>
    </row>
    <row r="9" spans="1:5">
      <c r="A9" s="424"/>
      <c r="B9" s="424"/>
      <c r="C9" s="424"/>
      <c r="D9" s="424"/>
      <c r="E9" s="424"/>
    </row>
    <row r="10" spans="1:5" ht="117" customHeight="1">
      <c r="A10" s="192" t="s">
        <v>532</v>
      </c>
      <c r="B10" s="531" t="s">
        <v>986</v>
      </c>
      <c r="C10" s="442"/>
      <c r="D10" s="442"/>
      <c r="E10" s="442"/>
    </row>
    <row r="11" spans="1:5">
      <c r="A11" s="424"/>
      <c r="C11" s="43"/>
      <c r="D11" s="424"/>
      <c r="E11" s="424"/>
    </row>
    <row r="12" spans="1:5">
      <c r="A12" s="424" t="s">
        <v>532</v>
      </c>
      <c r="B12" s="465"/>
      <c r="C12" s="118" t="s">
        <v>519</v>
      </c>
      <c r="D12" s="118" t="s">
        <v>231</v>
      </c>
    </row>
    <row r="13" spans="1:5" ht="25.5">
      <c r="A13" s="424" t="s">
        <v>532</v>
      </c>
      <c r="B13" s="349" t="s">
        <v>448</v>
      </c>
      <c r="C13" s="120"/>
      <c r="D13" s="120"/>
    </row>
    <row r="14" spans="1:5" ht="38.25">
      <c r="A14" s="424" t="s">
        <v>532</v>
      </c>
      <c r="B14" s="349" t="s">
        <v>449</v>
      </c>
      <c r="C14" s="120">
        <v>9208</v>
      </c>
      <c r="D14" s="120">
        <v>9208</v>
      </c>
    </row>
    <row r="15" spans="1:5" ht="25.5">
      <c r="A15" s="424" t="s">
        <v>532</v>
      </c>
      <c r="B15" s="349" t="s">
        <v>450</v>
      </c>
      <c r="C15" s="120">
        <v>9208</v>
      </c>
      <c r="D15" s="120">
        <v>9208</v>
      </c>
    </row>
    <row r="16" spans="1:5" ht="25.5">
      <c r="A16" s="424" t="s">
        <v>532</v>
      </c>
      <c r="B16" s="349" t="s">
        <v>451</v>
      </c>
      <c r="C16" s="120">
        <v>28010</v>
      </c>
      <c r="D16" s="120">
        <v>28010</v>
      </c>
    </row>
    <row r="17" spans="1:5" ht="25.5">
      <c r="A17" s="424" t="s">
        <v>532</v>
      </c>
      <c r="B17" s="352" t="s">
        <v>452</v>
      </c>
      <c r="C17" s="120">
        <v>30010</v>
      </c>
      <c r="D17" s="120">
        <v>30010</v>
      </c>
    </row>
    <row r="18" spans="1:5">
      <c r="A18" s="424"/>
      <c r="B18" s="119"/>
      <c r="C18" s="121"/>
      <c r="D18" s="121"/>
    </row>
    <row r="19" spans="1:5">
      <c r="A19" s="424" t="s">
        <v>532</v>
      </c>
      <c r="B19" s="352" t="s">
        <v>253</v>
      </c>
      <c r="C19" s="120">
        <v>794</v>
      </c>
      <c r="D19" s="120">
        <v>794</v>
      </c>
    </row>
    <row r="20" spans="1:5">
      <c r="A20" s="424"/>
      <c r="B20" s="119"/>
      <c r="C20" s="121"/>
      <c r="D20" s="121"/>
    </row>
    <row r="21" spans="1:5" ht="25.5">
      <c r="A21" s="424" t="s">
        <v>532</v>
      </c>
      <c r="B21" s="352" t="s">
        <v>254</v>
      </c>
      <c r="C21" s="120">
        <v>10030</v>
      </c>
      <c r="D21" s="120">
        <v>10030</v>
      </c>
    </row>
    <row r="22" spans="1:5" ht="25.5">
      <c r="A22" s="424" t="s">
        <v>532</v>
      </c>
      <c r="B22" s="352" t="s">
        <v>255</v>
      </c>
      <c r="C22" s="120">
        <v>4860</v>
      </c>
      <c r="D22" s="120">
        <v>4860</v>
      </c>
    </row>
    <row r="23" spans="1:5" ht="25.5">
      <c r="A23" s="424" t="s">
        <v>532</v>
      </c>
      <c r="B23" s="352" t="s">
        <v>256</v>
      </c>
      <c r="C23" s="120">
        <v>5170</v>
      </c>
      <c r="D23" s="120">
        <v>5170</v>
      </c>
    </row>
    <row r="24" spans="1:5"/>
    <row r="25" spans="1:5" ht="38.25" customHeight="1">
      <c r="A25" s="424" t="s">
        <v>532</v>
      </c>
      <c r="B25" s="511" t="s">
        <v>257</v>
      </c>
      <c r="C25" s="438"/>
      <c r="D25" s="122"/>
    </row>
    <row r="26" spans="1:5">
      <c r="A26" s="424"/>
      <c r="B26" s="418"/>
      <c r="C26" s="418"/>
      <c r="D26" s="123"/>
    </row>
    <row r="27" spans="1:5">
      <c r="A27" s="424" t="s">
        <v>532</v>
      </c>
      <c r="B27" s="532" t="s">
        <v>258</v>
      </c>
      <c r="C27" s="433"/>
      <c r="D27" s="433"/>
      <c r="E27" s="533"/>
    </row>
    <row r="28" spans="1:5">
      <c r="A28" s="424"/>
      <c r="B28" s="434"/>
      <c r="C28" s="378"/>
      <c r="D28" s="378"/>
      <c r="E28" s="534"/>
    </row>
    <row r="29" spans="1:5"/>
    <row r="30" spans="1:5">
      <c r="A30" s="424" t="s">
        <v>259</v>
      </c>
      <c r="B30" s="399"/>
      <c r="C30" s="387"/>
      <c r="D30" s="25" t="s">
        <v>521</v>
      </c>
      <c r="E30" s="25" t="s">
        <v>522</v>
      </c>
    </row>
    <row r="31" spans="1:5" ht="25.5" customHeight="1">
      <c r="A31" s="424" t="s">
        <v>259</v>
      </c>
      <c r="B31" s="535" t="s">
        <v>520</v>
      </c>
      <c r="C31" s="536"/>
      <c r="D31" s="580">
        <v>8</v>
      </c>
      <c r="E31" s="108"/>
    </row>
    <row r="32" spans="1:5"/>
    <row r="33" spans="1:5">
      <c r="A33" s="424" t="s">
        <v>260</v>
      </c>
      <c r="B33" s="399"/>
      <c r="C33" s="387"/>
      <c r="D33" s="25" t="s">
        <v>477</v>
      </c>
      <c r="E33" s="25" t="s">
        <v>478</v>
      </c>
    </row>
    <row r="34" spans="1:5" ht="27.75" customHeight="1">
      <c r="A34" s="424" t="s">
        <v>260</v>
      </c>
      <c r="B34" s="535" t="s">
        <v>263</v>
      </c>
      <c r="C34" s="536"/>
      <c r="D34" s="75"/>
      <c r="E34" s="297" t="s">
        <v>1013</v>
      </c>
    </row>
    <row r="35" spans="1:5"/>
    <row r="36" spans="1:5">
      <c r="A36" s="424" t="s">
        <v>261</v>
      </c>
      <c r="D36" s="25" t="s">
        <v>477</v>
      </c>
      <c r="E36" s="25" t="s">
        <v>478</v>
      </c>
    </row>
    <row r="37" spans="1:5" ht="28.5" customHeight="1">
      <c r="A37" s="424" t="s">
        <v>261</v>
      </c>
      <c r="B37" s="506" t="s">
        <v>150</v>
      </c>
      <c r="C37" s="537"/>
      <c r="D37" s="297" t="s">
        <v>1013</v>
      </c>
      <c r="E37" s="75"/>
    </row>
    <row r="38" spans="1:5" ht="28.5" customHeight="1">
      <c r="A38" s="424" t="s">
        <v>261</v>
      </c>
      <c r="B38" s="506"/>
      <c r="C38" s="537"/>
      <c r="D38" s="297"/>
      <c r="E38" s="75"/>
    </row>
    <row r="39" spans="1:5" ht="28.5" customHeight="1">
      <c r="A39" s="424" t="s">
        <v>261</v>
      </c>
      <c r="B39" s="506" t="s">
        <v>151</v>
      </c>
      <c r="C39" s="537"/>
      <c r="D39" s="267" t="s">
        <v>1057</v>
      </c>
      <c r="E39" s="75"/>
    </row>
    <row r="40" spans="1:5">
      <c r="B40" s="350"/>
      <c r="C40" s="350"/>
      <c r="D40" s="350"/>
      <c r="E40" s="350"/>
    </row>
    <row r="41" spans="1:5" ht="19.5" customHeight="1">
      <c r="A41" s="424" t="s">
        <v>262</v>
      </c>
      <c r="B41" s="526" t="s">
        <v>523</v>
      </c>
      <c r="C41" s="378"/>
      <c r="D41" s="378"/>
      <c r="E41" s="378"/>
    </row>
    <row r="42" spans="1:5" ht="25.5">
      <c r="A42" s="424" t="s">
        <v>262</v>
      </c>
      <c r="B42" s="465"/>
      <c r="C42" s="454" t="s">
        <v>524</v>
      </c>
      <c r="D42" s="454" t="s">
        <v>525</v>
      </c>
      <c r="E42" s="454" t="s">
        <v>526</v>
      </c>
    </row>
    <row r="43" spans="1:5">
      <c r="A43" s="424" t="s">
        <v>262</v>
      </c>
      <c r="B43" s="462" t="s">
        <v>527</v>
      </c>
      <c r="C43" s="122">
        <v>1160</v>
      </c>
      <c r="D43" s="122">
        <v>1160</v>
      </c>
      <c r="E43" s="122">
        <v>1160</v>
      </c>
    </row>
    <row r="44" spans="1:5">
      <c r="A44" s="424" t="s">
        <v>262</v>
      </c>
      <c r="B44" s="462" t="s">
        <v>528</v>
      </c>
      <c r="C44" s="581">
        <v>4860</v>
      </c>
      <c r="D44" s="581">
        <v>420</v>
      </c>
      <c r="E44" s="122">
        <v>6810</v>
      </c>
    </row>
    <row r="45" spans="1:5">
      <c r="A45" s="424" t="s">
        <v>262</v>
      </c>
      <c r="B45" s="462" t="s">
        <v>529</v>
      </c>
      <c r="C45" s="581">
        <v>5170</v>
      </c>
      <c r="D45" s="581">
        <v>1680</v>
      </c>
      <c r="E45" s="122">
        <v>2020</v>
      </c>
    </row>
    <row r="46" spans="1:5" ht="25.5">
      <c r="A46" s="424" t="s">
        <v>262</v>
      </c>
      <c r="B46" s="227" t="s">
        <v>564</v>
      </c>
      <c r="C46" s="581">
        <v>10030</v>
      </c>
      <c r="D46" s="581">
        <v>2100</v>
      </c>
      <c r="E46" s="122">
        <v>8830</v>
      </c>
    </row>
    <row r="47" spans="1:5">
      <c r="A47" s="424" t="s">
        <v>262</v>
      </c>
      <c r="B47" s="462" t="s">
        <v>530</v>
      </c>
      <c r="C47" s="122">
        <v>160</v>
      </c>
      <c r="D47" s="122">
        <v>1690</v>
      </c>
      <c r="E47" s="122">
        <v>160</v>
      </c>
    </row>
    <row r="48" spans="1:5">
      <c r="A48" s="424" t="s">
        <v>262</v>
      </c>
      <c r="B48" s="462" t="s">
        <v>531</v>
      </c>
      <c r="C48" s="122">
        <v>1470</v>
      </c>
      <c r="D48" s="122">
        <v>1470</v>
      </c>
      <c r="E48" s="122">
        <v>1470</v>
      </c>
    </row>
    <row r="49" spans="1:3"/>
    <row r="50" spans="1:3"/>
    <row r="51" spans="1:3" ht="12.75" customHeight="1">
      <c r="A51" s="424" t="s">
        <v>383</v>
      </c>
      <c r="B51" s="525" t="s">
        <v>632</v>
      </c>
      <c r="C51" s="525"/>
    </row>
    <row r="52" spans="1:3" ht="25.5">
      <c r="A52" s="424" t="s">
        <v>383</v>
      </c>
      <c r="B52" s="349" t="s">
        <v>798</v>
      </c>
      <c r="C52" s="124"/>
    </row>
    <row r="53" spans="1:3" ht="25.5">
      <c r="A53" s="424" t="s">
        <v>383</v>
      </c>
      <c r="B53" s="349" t="s">
        <v>801</v>
      </c>
      <c r="C53" s="124">
        <v>348</v>
      </c>
    </row>
    <row r="54" spans="1:3" ht="25.5">
      <c r="A54" s="424" t="s">
        <v>383</v>
      </c>
      <c r="B54" s="349" t="s">
        <v>450</v>
      </c>
      <c r="C54" s="124">
        <v>348</v>
      </c>
    </row>
    <row r="55" spans="1:3" ht="25.5">
      <c r="A55" s="424" t="s">
        <v>383</v>
      </c>
      <c r="B55" s="349" t="s">
        <v>800</v>
      </c>
      <c r="C55" s="124">
        <v>948</v>
      </c>
    </row>
    <row r="56" spans="1:3" ht="25.5">
      <c r="A56" s="424" t="s">
        <v>383</v>
      </c>
      <c r="B56" s="349" t="s">
        <v>799</v>
      </c>
      <c r="C56" s="124">
        <v>1018</v>
      </c>
    </row>
    <row r="57" spans="1:3"/>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68"/>
  <sheetViews>
    <sheetView showGridLines="0" showRuler="0" zoomScaleNormal="100" workbookViewId="0">
      <selection activeCell="D4" sqref="D4"/>
    </sheetView>
  </sheetViews>
  <sheetFormatPr defaultColWidth="0" defaultRowHeight="12.75" zeroHeight="1"/>
  <cols>
    <col min="1" max="1" width="4.7109375" style="409" customWidth="1"/>
    <col min="2" max="2" width="89.28515625" style="287" customWidth="1"/>
    <col min="3" max="3" width="41" style="287" customWidth="1"/>
    <col min="4" max="4" width="14.85546875" style="287" customWidth="1"/>
    <col min="5" max="5" width="14.7109375" style="287" customWidth="1"/>
    <col min="6" max="6" width="16" style="287" customWidth="1"/>
    <col min="7" max="7" width="9.140625" style="287" customWidth="1"/>
    <col min="8" max="16384" width="0" style="287" hidden="1"/>
  </cols>
  <sheetData>
    <row r="1" spans="1:6" ht="18">
      <c r="A1" s="477" t="s">
        <v>384</v>
      </c>
      <c r="B1" s="477"/>
      <c r="C1" s="477"/>
      <c r="D1" s="477"/>
      <c r="E1" s="477"/>
      <c r="F1" s="477"/>
    </row>
    <row r="2" spans="1:6"/>
    <row r="3" spans="1:6" ht="15.75">
      <c r="B3" s="27" t="s">
        <v>385</v>
      </c>
      <c r="C3" s="191"/>
      <c r="D3" s="191"/>
    </row>
    <row r="4" spans="1:6" ht="116.25" customHeight="1">
      <c r="A4" s="246"/>
      <c r="B4" s="507" t="s">
        <v>987</v>
      </c>
      <c r="C4" s="188"/>
      <c r="D4" s="188"/>
      <c r="E4" s="188"/>
      <c r="F4" s="188"/>
    </row>
    <row r="5" spans="1:6">
      <c r="A5" s="246"/>
      <c r="B5" s="431"/>
      <c r="C5" s="354"/>
      <c r="D5" s="354"/>
      <c r="E5" s="354"/>
      <c r="F5" s="354"/>
    </row>
    <row r="6" spans="1:6" ht="25.5">
      <c r="A6" s="246" t="s">
        <v>326</v>
      </c>
      <c r="B6" s="538"/>
      <c r="C6" s="454" t="s">
        <v>988</v>
      </c>
      <c r="D6" s="112" t="s">
        <v>989</v>
      </c>
    </row>
    <row r="7" spans="1:6" ht="27" customHeight="1">
      <c r="A7" s="424" t="s">
        <v>326</v>
      </c>
      <c r="B7" s="48" t="s">
        <v>193</v>
      </c>
      <c r="C7" s="289" t="s">
        <v>1014</v>
      </c>
      <c r="D7" s="136"/>
    </row>
    <row r="8" spans="1:6">
      <c r="A8" s="424"/>
      <c r="B8" s="176"/>
      <c r="C8" s="418"/>
      <c r="D8" s="418"/>
      <c r="E8" s="177"/>
      <c r="F8" s="177"/>
    </row>
    <row r="9" spans="1:6" ht="12.75" customHeight="1">
      <c r="A9" s="424" t="s">
        <v>328</v>
      </c>
      <c r="B9" s="442" t="s">
        <v>177</v>
      </c>
      <c r="C9" s="442"/>
      <c r="D9" s="442"/>
      <c r="E9" s="442"/>
      <c r="F9" s="442"/>
    </row>
    <row r="10" spans="1:6">
      <c r="A10" s="424" t="s">
        <v>328</v>
      </c>
      <c r="B10" s="376" t="s">
        <v>178</v>
      </c>
      <c r="C10" s="181" t="s">
        <v>1014</v>
      </c>
    </row>
    <row r="11" spans="1:6">
      <c r="A11" s="424" t="s">
        <v>328</v>
      </c>
      <c r="B11" s="510" t="s">
        <v>179</v>
      </c>
      <c r="C11" s="75"/>
    </row>
    <row r="12" spans="1:6">
      <c r="A12" s="424" t="s">
        <v>328</v>
      </c>
      <c r="B12" s="510" t="s">
        <v>180</v>
      </c>
      <c r="C12" s="75"/>
    </row>
    <row r="13" spans="1:6"/>
    <row r="14" spans="1:6" ht="59.25">
      <c r="A14" s="424" t="s">
        <v>326</v>
      </c>
      <c r="B14" s="539"/>
      <c r="C14" s="288" t="s">
        <v>390</v>
      </c>
      <c r="D14" s="288" t="s">
        <v>391</v>
      </c>
    </row>
    <row r="15" spans="1:6" ht="15">
      <c r="A15" s="424" t="s">
        <v>326</v>
      </c>
      <c r="B15" s="540" t="s">
        <v>386</v>
      </c>
      <c r="C15" s="541"/>
      <c r="D15" s="542"/>
    </row>
    <row r="16" spans="1:6" ht="12.75" customHeight="1">
      <c r="A16" s="424" t="s">
        <v>326</v>
      </c>
      <c r="B16" s="511" t="s">
        <v>387</v>
      </c>
      <c r="C16" s="125">
        <v>22200145.399999999</v>
      </c>
      <c r="D16" s="125">
        <v>5438101.4100000001</v>
      </c>
    </row>
    <row r="17" spans="1:6" ht="26.25" customHeight="1">
      <c r="A17" s="424" t="s">
        <v>326</v>
      </c>
      <c r="B17" s="511" t="s">
        <v>453</v>
      </c>
      <c r="C17" s="125">
        <v>23147290.199999999</v>
      </c>
      <c r="D17" s="125">
        <v>2457276.62</v>
      </c>
    </row>
    <row r="18" spans="1:6" ht="40.5" customHeight="1">
      <c r="A18" s="424" t="s">
        <v>326</v>
      </c>
      <c r="B18" s="506" t="s">
        <v>746</v>
      </c>
      <c r="C18" s="125">
        <v>38265313.149999999</v>
      </c>
      <c r="D18" s="125">
        <v>32774546.559999999</v>
      </c>
    </row>
    <row r="19" spans="1:6" ht="27.75" customHeight="1">
      <c r="A19" s="424" t="s">
        <v>326</v>
      </c>
      <c r="B19" s="511" t="s">
        <v>194</v>
      </c>
      <c r="C19" s="125">
        <v>2248150.4300000002</v>
      </c>
      <c r="D19" s="125">
        <v>9225554.5999999996</v>
      </c>
    </row>
    <row r="20" spans="1:6" ht="12.75" customHeight="1">
      <c r="A20" s="424" t="s">
        <v>326</v>
      </c>
      <c r="B20" s="543" t="s">
        <v>496</v>
      </c>
      <c r="C20" s="126">
        <f>SUM(C16:C19)</f>
        <v>85860899.180000007</v>
      </c>
      <c r="D20" s="126">
        <f>SUM(D16:D19)</f>
        <v>49895479.189999998</v>
      </c>
    </row>
    <row r="21" spans="1:6" ht="15">
      <c r="A21" s="424" t="s">
        <v>326</v>
      </c>
      <c r="B21" s="540" t="s">
        <v>497</v>
      </c>
      <c r="C21" s="541"/>
      <c r="D21" s="542"/>
    </row>
    <row r="22" spans="1:6" ht="12.75" customHeight="1">
      <c r="A22" s="424" t="s">
        <v>326</v>
      </c>
      <c r="B22" s="511" t="s">
        <v>498</v>
      </c>
      <c r="C22" s="127">
        <v>65264358.229999997</v>
      </c>
      <c r="D22" s="127">
        <v>54281018.320000008</v>
      </c>
    </row>
    <row r="23" spans="1:6" ht="12.75" customHeight="1">
      <c r="A23" s="424" t="s">
        <v>326</v>
      </c>
      <c r="B23" s="511" t="s">
        <v>802</v>
      </c>
      <c r="C23" s="127">
        <v>4296960</v>
      </c>
      <c r="D23" s="465"/>
    </row>
    <row r="24" spans="1:6" ht="25.5" customHeight="1">
      <c r="A24" s="424" t="s">
        <v>326</v>
      </c>
      <c r="B24" s="511" t="s">
        <v>454</v>
      </c>
      <c r="C24" s="127">
        <v>727335.9</v>
      </c>
      <c r="D24" s="128">
        <v>2191977.1800000002</v>
      </c>
    </row>
    <row r="25" spans="1:6" ht="12.75" customHeight="1">
      <c r="A25" s="424" t="s">
        <v>326</v>
      </c>
      <c r="B25" s="543" t="s">
        <v>499</v>
      </c>
      <c r="C25" s="126">
        <f>SUM(C22:C24)</f>
        <v>70288654.129999995</v>
      </c>
      <c r="D25" s="126">
        <f>SUM(D22,D24)</f>
        <v>56472995.500000007</v>
      </c>
    </row>
    <row r="26" spans="1:6" ht="15">
      <c r="A26" s="424" t="s">
        <v>326</v>
      </c>
      <c r="B26" s="540" t="s">
        <v>320</v>
      </c>
      <c r="C26" s="541"/>
      <c r="D26" s="542"/>
    </row>
    <row r="27" spans="1:6" ht="12.75" customHeight="1">
      <c r="A27" s="424" t="s">
        <v>326</v>
      </c>
      <c r="B27" s="479" t="s">
        <v>500</v>
      </c>
      <c r="C27" s="127">
        <v>17212443.739999998</v>
      </c>
      <c r="D27" s="127">
        <v>85724748.260000005</v>
      </c>
    </row>
    <row r="28" spans="1:6" ht="38.25" customHeight="1">
      <c r="A28" s="424" t="s">
        <v>326</v>
      </c>
      <c r="B28" s="479" t="s">
        <v>955</v>
      </c>
      <c r="C28" s="127">
        <v>7679113.2599999998</v>
      </c>
      <c r="D28" s="127">
        <v>5725353.5499999998</v>
      </c>
    </row>
    <row r="29" spans="1:6" ht="12.75" customHeight="1">
      <c r="A29" s="424" t="s">
        <v>326</v>
      </c>
      <c r="B29" s="479" t="s">
        <v>501</v>
      </c>
      <c r="C29" s="127">
        <v>2343920.73</v>
      </c>
      <c r="D29" s="127">
        <v>6634666.1900000004</v>
      </c>
    </row>
    <row r="30" spans="1:6"/>
    <row r="31" spans="1:6" ht="87" customHeight="1">
      <c r="A31" s="424" t="s">
        <v>327</v>
      </c>
      <c r="B31" s="380" t="s">
        <v>158</v>
      </c>
      <c r="C31" s="442"/>
      <c r="D31" s="442"/>
      <c r="E31" s="442"/>
      <c r="F31" s="442"/>
    </row>
    <row r="32" spans="1:6" ht="36">
      <c r="A32" s="424" t="s">
        <v>327</v>
      </c>
      <c r="B32" s="138"/>
      <c r="C32" s="22" t="s">
        <v>502</v>
      </c>
      <c r="D32" s="22" t="s">
        <v>503</v>
      </c>
      <c r="E32" s="22" t="s">
        <v>504</v>
      </c>
    </row>
    <row r="33" spans="1:6">
      <c r="A33" s="246" t="s">
        <v>327</v>
      </c>
      <c r="B33" s="129" t="s">
        <v>1023</v>
      </c>
      <c r="C33" s="585">
        <v>7228</v>
      </c>
      <c r="D33" s="585">
        <v>28706</v>
      </c>
      <c r="E33" s="585">
        <v>1160</v>
      </c>
    </row>
    <row r="34" spans="1:6" ht="24.75" customHeight="1">
      <c r="A34" s="424" t="s">
        <v>327</v>
      </c>
      <c r="B34" s="129" t="s">
        <v>1024</v>
      </c>
      <c r="C34" s="130">
        <v>5339</v>
      </c>
      <c r="D34" s="130">
        <v>16737</v>
      </c>
      <c r="E34" s="130">
        <v>384</v>
      </c>
    </row>
    <row r="35" spans="1:6">
      <c r="A35" s="424" t="s">
        <v>327</v>
      </c>
      <c r="B35" s="129" t="s">
        <v>1025</v>
      </c>
      <c r="C35" s="130">
        <v>3638</v>
      </c>
      <c r="D35" s="130">
        <v>11986</v>
      </c>
      <c r="E35" s="130">
        <v>297</v>
      </c>
    </row>
    <row r="36" spans="1:6">
      <c r="A36" s="424" t="s">
        <v>327</v>
      </c>
      <c r="B36" s="129" t="s">
        <v>1026</v>
      </c>
      <c r="C36" s="130">
        <v>3638</v>
      </c>
      <c r="D36" s="130">
        <v>11986</v>
      </c>
      <c r="E36" s="130">
        <v>297</v>
      </c>
    </row>
    <row r="37" spans="1:6">
      <c r="A37" s="424" t="s">
        <v>327</v>
      </c>
      <c r="B37" s="129" t="s">
        <v>1027</v>
      </c>
      <c r="C37" s="130">
        <v>2141</v>
      </c>
      <c r="D37" s="130">
        <v>7648</v>
      </c>
      <c r="E37" s="130">
        <v>208</v>
      </c>
    </row>
    <row r="38" spans="1:6">
      <c r="A38" s="424" t="s">
        <v>327</v>
      </c>
      <c r="B38" s="129" t="s">
        <v>1028</v>
      </c>
      <c r="C38" s="130">
        <v>2661</v>
      </c>
      <c r="D38" s="130">
        <v>9515</v>
      </c>
      <c r="E38" s="130">
        <v>229</v>
      </c>
    </row>
    <row r="39" spans="1:6">
      <c r="A39" s="424" t="s">
        <v>327</v>
      </c>
      <c r="B39" s="129" t="s">
        <v>1029</v>
      </c>
      <c r="C39" s="130">
        <v>1798</v>
      </c>
      <c r="D39" s="130">
        <v>5212</v>
      </c>
      <c r="E39" s="130">
        <v>86</v>
      </c>
    </row>
    <row r="40" spans="1:6" ht="24">
      <c r="A40" s="424" t="s">
        <v>327</v>
      </c>
      <c r="B40" s="129" t="s">
        <v>1030</v>
      </c>
      <c r="C40" s="130">
        <v>1892</v>
      </c>
      <c r="D40" s="130">
        <v>5636</v>
      </c>
      <c r="E40" s="130">
        <v>103</v>
      </c>
    </row>
    <row r="41" spans="1:6" ht="36">
      <c r="A41" s="424" t="s">
        <v>327</v>
      </c>
      <c r="B41" s="129" t="s">
        <v>1031</v>
      </c>
      <c r="C41" s="131">
        <v>0.81908305337096443</v>
      </c>
      <c r="D41" s="131">
        <v>0.85167092951366519</v>
      </c>
      <c r="E41" s="131">
        <v>0.84703546559938192</v>
      </c>
    </row>
    <row r="42" spans="1:6" ht="24">
      <c r="A42" s="424" t="s">
        <v>327</v>
      </c>
      <c r="B42" s="129" t="s">
        <v>1032</v>
      </c>
      <c r="C42" s="132">
        <v>13088.17</v>
      </c>
      <c r="D42" s="132">
        <v>13848.59</v>
      </c>
      <c r="E42" s="132">
        <v>10984.4</v>
      </c>
    </row>
    <row r="43" spans="1:6">
      <c r="A43" s="424" t="s">
        <v>327</v>
      </c>
      <c r="B43" s="133" t="s">
        <v>1033</v>
      </c>
      <c r="C43" s="132">
        <v>14008.25</v>
      </c>
      <c r="D43" s="132">
        <v>13404.23</v>
      </c>
      <c r="E43" s="132">
        <v>9525.1299999999992</v>
      </c>
    </row>
    <row r="44" spans="1:6" ht="36.75" customHeight="1">
      <c r="A44" s="424" t="s">
        <v>327</v>
      </c>
      <c r="B44" s="129" t="s">
        <v>1034</v>
      </c>
      <c r="C44" s="132">
        <v>4641.5200000000004</v>
      </c>
      <c r="D44" s="132">
        <v>5389.02</v>
      </c>
      <c r="E44" s="132">
        <v>5163.46</v>
      </c>
    </row>
    <row r="45" spans="1:6" ht="24">
      <c r="A45" s="424" t="s">
        <v>327</v>
      </c>
      <c r="B45" s="129" t="s">
        <v>1035</v>
      </c>
      <c r="C45" s="132">
        <v>4317.95</v>
      </c>
      <c r="D45" s="132">
        <v>5117.42</v>
      </c>
      <c r="E45" s="132">
        <v>4957.84</v>
      </c>
    </row>
    <row r="46" spans="1:6"/>
    <row r="47" spans="1:6" ht="75" customHeight="1">
      <c r="A47" s="424" t="s">
        <v>509</v>
      </c>
      <c r="B47" s="544" t="s">
        <v>747</v>
      </c>
      <c r="C47" s="525"/>
      <c r="D47" s="525"/>
      <c r="E47" s="525"/>
      <c r="F47" s="525"/>
    </row>
    <row r="48" spans="1:6" ht="36">
      <c r="A48" s="424" t="s">
        <v>509</v>
      </c>
      <c r="B48" s="138"/>
      <c r="C48" s="22" t="s">
        <v>502</v>
      </c>
      <c r="D48" s="22" t="s">
        <v>507</v>
      </c>
      <c r="E48" s="22" t="s">
        <v>508</v>
      </c>
    </row>
    <row r="49" spans="1:7" ht="49.5" customHeight="1">
      <c r="A49" s="424" t="s">
        <v>509</v>
      </c>
      <c r="B49" s="129" t="s">
        <v>1036</v>
      </c>
      <c r="C49" s="130">
        <v>1000</v>
      </c>
      <c r="D49" s="130">
        <v>3772</v>
      </c>
      <c r="E49" s="130">
        <v>49</v>
      </c>
    </row>
    <row r="50" spans="1:7" ht="24">
      <c r="A50" s="424" t="s">
        <v>509</v>
      </c>
      <c r="B50" s="129" t="s">
        <v>1037</v>
      </c>
      <c r="C50" s="134">
        <v>4966.37</v>
      </c>
      <c r="D50" s="134">
        <v>5958.95</v>
      </c>
      <c r="E50" s="134">
        <v>1964.16</v>
      </c>
    </row>
    <row r="51" spans="1:7" ht="24">
      <c r="A51" s="424" t="s">
        <v>509</v>
      </c>
      <c r="B51" s="129" t="s">
        <v>1038</v>
      </c>
      <c r="C51" s="130">
        <v>44</v>
      </c>
      <c r="D51" s="130">
        <v>216</v>
      </c>
      <c r="E51" s="130">
        <v>7</v>
      </c>
    </row>
    <row r="52" spans="1:7" ht="24">
      <c r="A52" s="424" t="s">
        <v>509</v>
      </c>
      <c r="B52" s="129" t="s">
        <v>1039</v>
      </c>
      <c r="C52" s="134">
        <v>25804.48</v>
      </c>
      <c r="D52" s="134">
        <v>26605.56</v>
      </c>
      <c r="E52" s="134">
        <v>17924.41</v>
      </c>
    </row>
    <row r="53" spans="1:7">
      <c r="A53" s="287"/>
    </row>
    <row r="54" spans="1:7">
      <c r="A54" s="424" t="s">
        <v>328</v>
      </c>
      <c r="B54" s="182" t="s">
        <v>145</v>
      </c>
      <c r="C54" s="183"/>
      <c r="D54" s="184"/>
      <c r="E54" s="184"/>
      <c r="F54" s="184" t="s">
        <v>1015</v>
      </c>
    </row>
    <row r="55" spans="1:7">
      <c r="A55" s="424"/>
      <c r="B55" s="182"/>
      <c r="C55" s="182"/>
      <c r="D55" s="184"/>
      <c r="E55" s="184"/>
      <c r="F55" s="184"/>
    </row>
    <row r="56" spans="1:7" s="197" customFormat="1" ht="27" customHeight="1">
      <c r="A56" s="192"/>
      <c r="B56" s="467" t="s">
        <v>946</v>
      </c>
      <c r="D56" s="463"/>
      <c r="E56" s="463"/>
      <c r="F56" s="463"/>
    </row>
    <row r="57" spans="1:7" s="197" customFormat="1" ht="63.75">
      <c r="A57" s="192"/>
      <c r="B57" s="463" t="s">
        <v>990</v>
      </c>
      <c r="D57" s="273"/>
      <c r="E57" s="273"/>
      <c r="F57" s="273"/>
    </row>
    <row r="58" spans="1:7" s="197" customFormat="1" ht="38.25">
      <c r="A58" s="192"/>
      <c r="B58" s="463" t="s">
        <v>947</v>
      </c>
      <c r="D58" s="273"/>
      <c r="E58" s="273"/>
      <c r="F58" s="273"/>
    </row>
    <row r="59" spans="1:7" s="197" customFormat="1">
      <c r="A59" s="412"/>
      <c r="B59" s="274" t="s">
        <v>948</v>
      </c>
      <c r="D59" s="373"/>
      <c r="E59" s="373"/>
      <c r="F59" s="373"/>
    </row>
    <row r="60" spans="1:7" ht="66" customHeight="1">
      <c r="A60" s="192" t="s">
        <v>329</v>
      </c>
      <c r="B60" s="545" t="s">
        <v>991</v>
      </c>
      <c r="C60" s="545"/>
      <c r="D60" s="545"/>
      <c r="E60" s="545"/>
      <c r="F60" s="586">
        <v>5608</v>
      </c>
    </row>
    <row r="61" spans="1:7" s="285" customFormat="1" ht="66" customHeight="1" thickBot="1">
      <c r="A61" s="275" t="s">
        <v>330</v>
      </c>
      <c r="B61" s="546" t="s">
        <v>996</v>
      </c>
      <c r="C61" s="546"/>
      <c r="D61" s="546"/>
      <c r="E61" s="546"/>
      <c r="F61" s="546"/>
      <c r="G61" s="286"/>
    </row>
    <row r="62" spans="1:7" s="285" customFormat="1" ht="66" customHeight="1">
      <c r="A62" s="275"/>
      <c r="B62" s="547" t="s">
        <v>992</v>
      </c>
      <c r="C62" s="548" t="s">
        <v>993</v>
      </c>
      <c r="D62" s="549" t="s">
        <v>994</v>
      </c>
      <c r="E62" s="550" t="s">
        <v>995</v>
      </c>
      <c r="F62" s="286"/>
    </row>
    <row r="63" spans="1:7" s="285" customFormat="1" ht="66" customHeight="1" thickBot="1">
      <c r="A63" s="275" t="s">
        <v>330</v>
      </c>
      <c r="B63" s="551"/>
      <c r="C63" s="552"/>
      <c r="D63" s="553"/>
      <c r="E63" s="554"/>
      <c r="F63" s="286"/>
    </row>
    <row r="64" spans="1:7" s="285" customFormat="1" ht="75" customHeight="1">
      <c r="A64" s="275"/>
      <c r="B64" s="276" t="s">
        <v>949</v>
      </c>
      <c r="C64" s="277">
        <v>2805</v>
      </c>
      <c r="D64" s="290">
        <v>0.5</v>
      </c>
      <c r="E64" s="291">
        <v>27530</v>
      </c>
      <c r="F64" s="286"/>
    </row>
    <row r="65" spans="1:255" s="285" customFormat="1" ht="66" customHeight="1">
      <c r="A65" s="275"/>
      <c r="B65" s="278" t="s">
        <v>950</v>
      </c>
      <c r="C65" s="279">
        <v>2743</v>
      </c>
      <c r="D65" s="292">
        <v>0.49</v>
      </c>
      <c r="E65" s="281">
        <v>19433.611009843236</v>
      </c>
      <c r="F65" s="286"/>
    </row>
    <row r="66" spans="1:255" s="285" customFormat="1" ht="66" customHeight="1">
      <c r="A66" s="275"/>
      <c r="B66" s="282" t="s">
        <v>951</v>
      </c>
      <c r="C66" s="279">
        <v>869</v>
      </c>
      <c r="D66" s="292">
        <v>0.15</v>
      </c>
      <c r="E66" s="281">
        <v>3622.5937859608744</v>
      </c>
      <c r="F66" s="286"/>
    </row>
    <row r="67" spans="1:255" s="285" customFormat="1" ht="66" customHeight="1">
      <c r="A67" s="275"/>
      <c r="B67" s="282" t="s">
        <v>952</v>
      </c>
      <c r="C67" s="279"/>
      <c r="D67" s="280"/>
      <c r="E67" s="281"/>
      <c r="F67" s="286"/>
    </row>
    <row r="68" spans="1:255" s="285" customFormat="1" ht="66" customHeight="1">
      <c r="A68" s="275"/>
      <c r="B68" s="283" t="s">
        <v>997</v>
      </c>
      <c r="C68" s="279">
        <v>487</v>
      </c>
      <c r="D68" s="293">
        <v>0.09</v>
      </c>
      <c r="E68" s="281">
        <v>28841.716632443531</v>
      </c>
      <c r="F68" s="294"/>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1"/>
      <c r="EJ68" s="281"/>
      <c r="EK68" s="281"/>
      <c r="EL68" s="281"/>
      <c r="EM68" s="281"/>
      <c r="EN68" s="281"/>
      <c r="EO68" s="281"/>
      <c r="EP68" s="281"/>
      <c r="EQ68" s="281"/>
      <c r="ER68" s="281"/>
      <c r="ES68" s="281"/>
      <c r="ET68" s="281"/>
      <c r="EU68" s="281"/>
      <c r="EV68" s="281"/>
      <c r="EW68" s="281"/>
      <c r="EX68" s="281"/>
      <c r="EY68" s="281"/>
      <c r="EZ68" s="281"/>
      <c r="FA68" s="281"/>
      <c r="FB68" s="281"/>
      <c r="FC68" s="281"/>
      <c r="FD68" s="281"/>
      <c r="FE68" s="281"/>
      <c r="FF68" s="281"/>
      <c r="FG68" s="281"/>
      <c r="FH68" s="281"/>
      <c r="FI68" s="281"/>
      <c r="FJ68" s="281"/>
      <c r="FK68" s="281"/>
      <c r="FL68" s="281"/>
      <c r="FM68" s="281"/>
      <c r="FN68" s="281"/>
      <c r="FO68" s="281"/>
      <c r="FP68" s="281"/>
      <c r="FQ68" s="281"/>
      <c r="FR68" s="281"/>
      <c r="FS68" s="281"/>
      <c r="FT68" s="281"/>
      <c r="FU68" s="281"/>
      <c r="FV68" s="281"/>
      <c r="FW68" s="281"/>
      <c r="FX68" s="281"/>
      <c r="FY68" s="281"/>
      <c r="FZ68" s="281"/>
      <c r="GA68" s="281"/>
      <c r="GB68" s="281"/>
      <c r="GC68" s="281"/>
      <c r="GD68" s="281"/>
      <c r="GE68" s="281"/>
      <c r="GF68" s="281"/>
      <c r="GG68" s="281"/>
      <c r="GH68" s="281"/>
      <c r="GI68" s="281"/>
      <c r="GJ68" s="281"/>
      <c r="GK68" s="281"/>
      <c r="GL68" s="281"/>
      <c r="GM68" s="281"/>
      <c r="GN68" s="281"/>
      <c r="GO68" s="281"/>
      <c r="GP68" s="281"/>
      <c r="GQ68" s="281"/>
      <c r="GR68" s="281"/>
      <c r="GS68" s="281"/>
      <c r="GT68" s="281"/>
      <c r="GU68" s="281"/>
      <c r="GV68" s="281"/>
      <c r="GW68" s="281"/>
      <c r="GX68" s="281"/>
      <c r="GY68" s="281"/>
      <c r="GZ68" s="281"/>
      <c r="HA68" s="281"/>
      <c r="HB68" s="281"/>
      <c r="HC68" s="281"/>
      <c r="HD68" s="281"/>
      <c r="HE68" s="281"/>
      <c r="HF68" s="281"/>
      <c r="HG68" s="281"/>
      <c r="HH68" s="281"/>
      <c r="HI68" s="281"/>
      <c r="HJ68" s="281"/>
      <c r="HK68" s="281"/>
      <c r="HL68" s="281"/>
      <c r="HM68" s="281"/>
      <c r="HN68" s="281"/>
      <c r="HO68" s="281"/>
      <c r="HP68" s="281"/>
      <c r="HQ68" s="281"/>
      <c r="HR68" s="281"/>
      <c r="HS68" s="281"/>
      <c r="HT68" s="281"/>
      <c r="HU68" s="281"/>
      <c r="HV68" s="281"/>
      <c r="HW68" s="281"/>
      <c r="HX68" s="281"/>
      <c r="HY68" s="281"/>
      <c r="HZ68" s="281"/>
      <c r="IA68" s="281"/>
      <c r="IB68" s="281"/>
      <c r="IC68" s="281"/>
      <c r="ID68" s="281"/>
      <c r="IE68" s="281"/>
      <c r="IF68" s="281"/>
      <c r="IG68" s="281"/>
      <c r="IH68" s="281"/>
      <c r="II68" s="281"/>
      <c r="IJ68" s="281"/>
      <c r="IK68" s="281"/>
      <c r="IL68" s="281"/>
      <c r="IM68" s="281"/>
      <c r="IN68" s="281"/>
      <c r="IO68" s="281"/>
      <c r="IP68" s="281"/>
      <c r="IQ68" s="281"/>
      <c r="IR68" s="281"/>
      <c r="IS68" s="281"/>
      <c r="IT68" s="281"/>
      <c r="IU68" s="281"/>
    </row>
    <row r="69" spans="1:255">
      <c r="A69" s="424"/>
      <c r="B69" s="350"/>
      <c r="C69" s="350"/>
      <c r="D69" s="350"/>
      <c r="E69" s="350"/>
      <c r="G69" s="24"/>
    </row>
    <row r="70" spans="1:255" ht="27.75" customHeight="1">
      <c r="B70" s="555" t="s">
        <v>840</v>
      </c>
      <c r="C70" s="188"/>
      <c r="D70" s="188"/>
      <c r="E70" s="188"/>
      <c r="F70" s="188"/>
    </row>
    <row r="71" spans="1:255" ht="15.75">
      <c r="B71" s="466"/>
      <c r="C71" s="354"/>
      <c r="D71" s="354"/>
      <c r="E71" s="354"/>
      <c r="F71" s="354"/>
    </row>
    <row r="72" spans="1:255" ht="26.25" customHeight="1">
      <c r="A72" s="424" t="s">
        <v>331</v>
      </c>
      <c r="B72" s="442" t="s">
        <v>146</v>
      </c>
      <c r="C72" s="442"/>
      <c r="D72" s="442"/>
      <c r="E72" s="442"/>
      <c r="F72" s="442"/>
    </row>
    <row r="73" spans="1:255">
      <c r="A73" s="424" t="s">
        <v>331</v>
      </c>
      <c r="B73" s="510" t="s">
        <v>414</v>
      </c>
      <c r="C73" s="181"/>
    </row>
    <row r="74" spans="1:255">
      <c r="A74" s="424" t="s">
        <v>331</v>
      </c>
      <c r="B74" s="510" t="s">
        <v>415</v>
      </c>
      <c r="C74" s="181" t="s">
        <v>1014</v>
      </c>
    </row>
    <row r="75" spans="1:255">
      <c r="A75" s="424" t="s">
        <v>331</v>
      </c>
      <c r="B75" s="510" t="s">
        <v>416</v>
      </c>
      <c r="C75" s="75"/>
    </row>
    <row r="76" spans="1:255"/>
    <row r="77" spans="1:255" ht="40.5" customHeight="1">
      <c r="A77" s="424" t="s">
        <v>331</v>
      </c>
      <c r="B77" s="484" t="s">
        <v>417</v>
      </c>
      <c r="C77" s="108">
        <v>256</v>
      </c>
    </row>
    <row r="78" spans="1:255">
      <c r="B78" s="354"/>
      <c r="C78" s="21"/>
    </row>
    <row r="79" spans="1:255" ht="25.5" customHeight="1">
      <c r="A79" s="424" t="s">
        <v>331</v>
      </c>
      <c r="B79" s="484" t="s">
        <v>418</v>
      </c>
      <c r="C79" s="122">
        <v>2320.59765625</v>
      </c>
    </row>
    <row r="80" spans="1:255">
      <c r="C80" s="139"/>
    </row>
    <row r="81" spans="1:6" ht="26.25" customHeight="1">
      <c r="A81" s="424" t="s">
        <v>331</v>
      </c>
      <c r="B81" s="484" t="s">
        <v>773</v>
      </c>
      <c r="C81" s="122">
        <v>594073</v>
      </c>
    </row>
    <row r="82" spans="1:6" ht="26.25" customHeight="1">
      <c r="A82" s="424"/>
      <c r="B82" s="418"/>
      <c r="C82" s="418"/>
      <c r="D82" s="418"/>
      <c r="E82" s="418"/>
      <c r="F82" s="123"/>
    </row>
    <row r="83" spans="1:6" ht="12.75" customHeight="1">
      <c r="A83" s="424" t="s">
        <v>332</v>
      </c>
      <c r="B83" s="442" t="s">
        <v>841</v>
      </c>
      <c r="C83" s="442"/>
      <c r="D83" s="442"/>
      <c r="E83" s="442"/>
      <c r="F83" s="442"/>
    </row>
    <row r="84" spans="1:6">
      <c r="A84" s="424" t="s">
        <v>332</v>
      </c>
      <c r="B84" s="556" t="s">
        <v>842</v>
      </c>
      <c r="C84" s="118"/>
    </row>
    <row r="85" spans="1:6">
      <c r="A85" s="424" t="s">
        <v>332</v>
      </c>
      <c r="B85" s="556" t="s">
        <v>184</v>
      </c>
      <c r="C85" s="118"/>
    </row>
    <row r="86" spans="1:6">
      <c r="A86" s="424" t="s">
        <v>332</v>
      </c>
      <c r="B86" s="557" t="s">
        <v>633</v>
      </c>
      <c r="C86" s="19"/>
    </row>
    <row r="87" spans="1:6">
      <c r="A87" s="424" t="s">
        <v>332</v>
      </c>
      <c r="B87" s="557" t="s">
        <v>634</v>
      </c>
      <c r="C87" s="19"/>
    </row>
    <row r="88" spans="1:6" ht="12.75" customHeight="1">
      <c r="A88" s="424" t="s">
        <v>332</v>
      </c>
      <c r="B88" s="532" t="s">
        <v>47</v>
      </c>
      <c r="C88" s="19"/>
    </row>
    <row r="89" spans="1:6">
      <c r="A89" s="424"/>
      <c r="B89" s="434"/>
      <c r="C89" s="54"/>
    </row>
    <row r="90" spans="1:6"/>
    <row r="91" spans="1:6" ht="15.75">
      <c r="B91" s="27" t="s">
        <v>181</v>
      </c>
    </row>
    <row r="92" spans="1:6" ht="12.75" customHeight="1">
      <c r="B92" s="27"/>
    </row>
    <row r="93" spans="1:6" ht="12.75" customHeight="1">
      <c r="A93" s="424" t="s">
        <v>333</v>
      </c>
      <c r="B93" s="442" t="s">
        <v>774</v>
      </c>
      <c r="C93" s="442"/>
      <c r="D93" s="442"/>
    </row>
    <row r="94" spans="1:6">
      <c r="A94" s="424" t="s">
        <v>333</v>
      </c>
      <c r="B94" s="556" t="s">
        <v>182</v>
      </c>
      <c r="C94" s="118" t="s">
        <v>1014</v>
      </c>
    </row>
    <row r="95" spans="1:6">
      <c r="A95" s="424" t="s">
        <v>333</v>
      </c>
      <c r="B95" s="556" t="s">
        <v>183</v>
      </c>
      <c r="C95" s="19"/>
    </row>
    <row r="96" spans="1:6">
      <c r="A96" s="424" t="s">
        <v>333</v>
      </c>
      <c r="B96" s="556" t="s">
        <v>184</v>
      </c>
      <c r="C96" s="19"/>
    </row>
    <row r="97" spans="1:6">
      <c r="A97" s="424" t="s">
        <v>333</v>
      </c>
      <c r="B97" s="556" t="s">
        <v>185</v>
      </c>
      <c r="C97" s="19"/>
    </row>
    <row r="98" spans="1:6">
      <c r="A98" s="424" t="s">
        <v>333</v>
      </c>
      <c r="B98" s="557" t="s">
        <v>635</v>
      </c>
      <c r="C98" s="19"/>
    </row>
    <row r="99" spans="1:6">
      <c r="A99" s="424" t="s">
        <v>333</v>
      </c>
      <c r="B99" s="556" t="s">
        <v>186</v>
      </c>
      <c r="C99" s="19"/>
    </row>
    <row r="100" spans="1:6" ht="12.75" customHeight="1">
      <c r="A100" s="424" t="s">
        <v>333</v>
      </c>
      <c r="B100" s="532" t="s">
        <v>47</v>
      </c>
      <c r="C100" s="19"/>
    </row>
    <row r="101" spans="1:6">
      <c r="A101" s="424"/>
      <c r="B101" s="434"/>
      <c r="C101" s="54"/>
    </row>
    <row r="102" spans="1:6"/>
    <row r="103" spans="1:6">
      <c r="A103" s="424" t="s">
        <v>334</v>
      </c>
      <c r="B103" s="180" t="s">
        <v>187</v>
      </c>
      <c r="C103" s="180"/>
      <c r="D103" s="180"/>
    </row>
    <row r="104" spans="1:6">
      <c r="A104" s="424" t="s">
        <v>334</v>
      </c>
      <c r="B104" s="510" t="s">
        <v>188</v>
      </c>
      <c r="C104" s="105">
        <v>42430</v>
      </c>
      <c r="D104" s="140"/>
    </row>
    <row r="105" spans="1:6">
      <c r="A105" s="424" t="s">
        <v>334</v>
      </c>
      <c r="B105" s="510" t="s">
        <v>189</v>
      </c>
      <c r="C105" s="105"/>
      <c r="D105" s="36"/>
    </row>
    <row r="106" spans="1:6" ht="27" customHeight="1">
      <c r="A106" s="424" t="s">
        <v>334</v>
      </c>
      <c r="B106" s="484" t="s">
        <v>190</v>
      </c>
      <c r="C106" s="75"/>
      <c r="D106" s="36"/>
    </row>
    <row r="107" spans="1:6"/>
    <row r="108" spans="1:6" ht="12.75" customHeight="1">
      <c r="A108" s="424" t="s">
        <v>335</v>
      </c>
      <c r="B108" s="442" t="s">
        <v>843</v>
      </c>
      <c r="C108" s="442"/>
      <c r="D108" s="442"/>
      <c r="E108" s="442"/>
      <c r="F108" s="442"/>
    </row>
    <row r="109" spans="1:6">
      <c r="A109" s="424" t="s">
        <v>335</v>
      </c>
      <c r="B109" s="559" t="s">
        <v>1040</v>
      </c>
      <c r="C109" s="510"/>
      <c r="D109" s="142">
        <v>42475</v>
      </c>
      <c r="E109" s="141"/>
    </row>
    <row r="110" spans="1:6">
      <c r="A110" s="424" t="s">
        <v>335</v>
      </c>
      <c r="B110" s="382"/>
      <c r="C110" s="143" t="s">
        <v>477</v>
      </c>
      <c r="D110" s="25" t="s">
        <v>478</v>
      </c>
      <c r="E110" s="141"/>
    </row>
    <row r="111" spans="1:6">
      <c r="A111" s="424" t="s">
        <v>335</v>
      </c>
      <c r="B111" s="560" t="s">
        <v>1041</v>
      </c>
      <c r="C111" s="75"/>
      <c r="D111" s="75"/>
      <c r="E111" s="141"/>
    </row>
    <row r="112" spans="1:6">
      <c r="A112" s="424" t="s">
        <v>335</v>
      </c>
      <c r="B112" s="67" t="s">
        <v>844</v>
      </c>
      <c r="C112" s="145"/>
    </row>
    <row r="113" spans="1:5"/>
    <row r="114" spans="1:5">
      <c r="A114" s="424" t="s">
        <v>336</v>
      </c>
      <c r="B114" s="180" t="s">
        <v>845</v>
      </c>
      <c r="C114" s="180"/>
    </row>
    <row r="115" spans="1:5">
      <c r="A115" s="424" t="s">
        <v>336</v>
      </c>
      <c r="B115" s="510" t="s">
        <v>846</v>
      </c>
      <c r="C115" s="510"/>
      <c r="D115" s="105"/>
    </row>
    <row r="116" spans="1:5">
      <c r="A116" s="424" t="s">
        <v>336</v>
      </c>
      <c r="B116" s="510" t="s">
        <v>847</v>
      </c>
      <c r="C116" s="510"/>
      <c r="D116" s="146"/>
    </row>
    <row r="117" spans="1:5"/>
    <row r="118" spans="1:5" ht="15.75">
      <c r="B118" s="27" t="s">
        <v>90</v>
      </c>
    </row>
    <row r="119" spans="1:5" ht="12.75" customHeight="1">
      <c r="A119" s="444"/>
      <c r="B119" s="180" t="s">
        <v>775</v>
      </c>
      <c r="C119" s="167"/>
      <c r="D119" s="167"/>
      <c r="E119" s="167"/>
    </row>
    <row r="120" spans="1:5">
      <c r="A120" s="424" t="s">
        <v>337</v>
      </c>
      <c r="B120" s="558" t="s">
        <v>91</v>
      </c>
      <c r="C120" s="558"/>
    </row>
    <row r="121" spans="1:5">
      <c r="A121" s="424" t="s">
        <v>337</v>
      </c>
      <c r="B121" s="504" t="s">
        <v>92</v>
      </c>
      <c r="C121" s="504"/>
      <c r="D121" s="504"/>
    </row>
    <row r="122" spans="1:5">
      <c r="A122" s="424" t="s">
        <v>337</v>
      </c>
      <c r="B122" s="510" t="s">
        <v>93</v>
      </c>
      <c r="C122" s="181" t="s">
        <v>1014</v>
      </c>
    </row>
    <row r="123" spans="1:5">
      <c r="A123" s="424" t="s">
        <v>337</v>
      </c>
      <c r="B123" s="510" t="s">
        <v>94</v>
      </c>
      <c r="C123" s="181" t="s">
        <v>1014</v>
      </c>
    </row>
    <row r="124" spans="1:5">
      <c r="A124" s="424" t="s">
        <v>337</v>
      </c>
      <c r="B124" s="510" t="s">
        <v>95</v>
      </c>
      <c r="C124" s="181" t="s">
        <v>1014</v>
      </c>
    </row>
    <row r="125" spans="1:5"/>
    <row r="126" spans="1:5">
      <c r="A126" s="424" t="s">
        <v>337</v>
      </c>
      <c r="B126" s="510" t="s">
        <v>96</v>
      </c>
      <c r="C126" s="181" t="s">
        <v>1014</v>
      </c>
    </row>
    <row r="127" spans="1:5">
      <c r="A127" s="424" t="s">
        <v>337</v>
      </c>
      <c r="B127" s="510" t="s">
        <v>712</v>
      </c>
      <c r="C127" s="75"/>
    </row>
    <row r="128" spans="1:5">
      <c r="A128" s="424" t="s">
        <v>337</v>
      </c>
      <c r="B128" s="510" t="s">
        <v>713</v>
      </c>
      <c r="C128" s="75"/>
    </row>
    <row r="129" spans="1:3">
      <c r="A129" s="424" t="s">
        <v>337</v>
      </c>
      <c r="B129" s="510" t="s">
        <v>714</v>
      </c>
      <c r="C129" s="181" t="s">
        <v>1014</v>
      </c>
    </row>
    <row r="130" spans="1:3" ht="12.75" customHeight="1">
      <c r="A130" s="424" t="s">
        <v>337</v>
      </c>
      <c r="B130" s="532" t="s">
        <v>47</v>
      </c>
      <c r="C130" s="462"/>
    </row>
    <row r="131" spans="1:3">
      <c r="A131" s="424"/>
      <c r="B131" s="434"/>
      <c r="C131" s="54"/>
    </row>
    <row r="132" spans="1:3"/>
    <row r="133" spans="1:3">
      <c r="A133" s="424" t="s">
        <v>338</v>
      </c>
      <c r="B133" s="180" t="s">
        <v>715</v>
      </c>
      <c r="C133" s="180"/>
    </row>
    <row r="134" spans="1:3">
      <c r="A134" s="424" t="s">
        <v>338</v>
      </c>
      <c r="B134" s="180" t="s">
        <v>848</v>
      </c>
      <c r="C134" s="191"/>
    </row>
    <row r="135" spans="1:3">
      <c r="A135" s="424" t="s">
        <v>338</v>
      </c>
      <c r="B135" s="510" t="s">
        <v>716</v>
      </c>
      <c r="C135" s="181" t="s">
        <v>1014</v>
      </c>
    </row>
    <row r="136" spans="1:3">
      <c r="A136" s="424" t="s">
        <v>338</v>
      </c>
      <c r="B136" s="510" t="s">
        <v>717</v>
      </c>
      <c r="C136" s="181" t="s">
        <v>1014</v>
      </c>
    </row>
    <row r="137" spans="1:3">
      <c r="A137" s="424" t="s">
        <v>338</v>
      </c>
      <c r="B137" s="510" t="s">
        <v>718</v>
      </c>
      <c r="C137" s="181" t="s">
        <v>1014</v>
      </c>
    </row>
    <row r="138" spans="1:3">
      <c r="A138" s="424" t="s">
        <v>338</v>
      </c>
      <c r="B138" s="510" t="s">
        <v>719</v>
      </c>
      <c r="C138" s="181" t="s">
        <v>1014</v>
      </c>
    </row>
    <row r="139" spans="1:3">
      <c r="A139" s="424" t="s">
        <v>338</v>
      </c>
      <c r="B139" s="510" t="s">
        <v>419</v>
      </c>
      <c r="C139" s="181" t="s">
        <v>1014</v>
      </c>
    </row>
    <row r="140" spans="1:3">
      <c r="A140" s="424" t="s">
        <v>338</v>
      </c>
      <c r="B140" s="510" t="s">
        <v>720</v>
      </c>
      <c r="C140" s="75"/>
    </row>
    <row r="141" spans="1:3">
      <c r="A141" s="424" t="s">
        <v>338</v>
      </c>
      <c r="B141" s="510" t="s">
        <v>721</v>
      </c>
      <c r="C141" s="75"/>
    </row>
    <row r="142" spans="1:3" ht="12.75" customHeight="1">
      <c r="A142" s="424" t="s">
        <v>338</v>
      </c>
      <c r="B142" s="532" t="s">
        <v>47</v>
      </c>
      <c r="C142" s="118"/>
    </row>
    <row r="143" spans="1:3">
      <c r="A143" s="424"/>
      <c r="B143" s="434"/>
      <c r="C143" s="54"/>
    </row>
    <row r="144" spans="1:3"/>
    <row r="145" spans="1:6">
      <c r="A145" s="424" t="s">
        <v>339</v>
      </c>
      <c r="B145" s="180" t="s">
        <v>159</v>
      </c>
      <c r="C145" s="191"/>
      <c r="D145" s="191"/>
      <c r="E145" s="191"/>
      <c r="F145" s="191"/>
    </row>
    <row r="146" spans="1:6">
      <c r="A146" s="424" t="s">
        <v>339</v>
      </c>
      <c r="B146" s="382"/>
      <c r="C146" s="148" t="s">
        <v>722</v>
      </c>
      <c r="D146" s="148" t="s">
        <v>723</v>
      </c>
    </row>
    <row r="147" spans="1:6">
      <c r="A147" s="424" t="s">
        <v>339</v>
      </c>
      <c r="B147" s="384" t="s">
        <v>724</v>
      </c>
      <c r="C147" s="118" t="s">
        <v>1014</v>
      </c>
      <c r="D147" s="118"/>
    </row>
    <row r="148" spans="1:6">
      <c r="A148" s="424" t="s">
        <v>339</v>
      </c>
      <c r="B148" s="384" t="s">
        <v>725</v>
      </c>
      <c r="C148" s="19"/>
      <c r="D148" s="19"/>
    </row>
    <row r="149" spans="1:6">
      <c r="A149" s="424" t="s">
        <v>339</v>
      </c>
      <c r="B149" s="384" t="s">
        <v>726</v>
      </c>
      <c r="C149" s="19"/>
      <c r="D149" s="19"/>
    </row>
    <row r="150" spans="1:6">
      <c r="A150" s="424" t="s">
        <v>339</v>
      </c>
      <c r="B150" s="384" t="s">
        <v>727</v>
      </c>
      <c r="C150" s="118" t="s">
        <v>1014</v>
      </c>
      <c r="D150" s="19"/>
    </row>
    <row r="151" spans="1:6">
      <c r="A151" s="424" t="s">
        <v>339</v>
      </c>
      <c r="B151" s="384" t="s">
        <v>728</v>
      </c>
      <c r="C151" s="19"/>
      <c r="D151" s="19"/>
    </row>
    <row r="152" spans="1:6">
      <c r="A152" s="424" t="s">
        <v>339</v>
      </c>
      <c r="B152" s="384" t="s">
        <v>729</v>
      </c>
      <c r="C152" s="118" t="s">
        <v>1014</v>
      </c>
      <c r="D152" s="135"/>
    </row>
    <row r="153" spans="1:6">
      <c r="A153" s="424" t="s">
        <v>339</v>
      </c>
      <c r="B153" s="384" t="s">
        <v>730</v>
      </c>
      <c r="C153" s="118" t="s">
        <v>1014</v>
      </c>
      <c r="D153" s="19"/>
    </row>
    <row r="154" spans="1:6">
      <c r="A154" s="424" t="s">
        <v>339</v>
      </c>
      <c r="B154" s="384" t="s">
        <v>885</v>
      </c>
      <c r="C154" s="19"/>
      <c r="D154" s="19"/>
    </row>
    <row r="155" spans="1:6">
      <c r="A155" s="424" t="s">
        <v>339</v>
      </c>
      <c r="B155" s="384" t="s">
        <v>731</v>
      </c>
      <c r="C155" s="118" t="s">
        <v>1014</v>
      </c>
      <c r="D155" s="19"/>
    </row>
    <row r="156" spans="1:6">
      <c r="A156" s="424" t="s">
        <v>339</v>
      </c>
      <c r="B156" s="384" t="s">
        <v>732</v>
      </c>
      <c r="C156" s="19"/>
      <c r="D156" s="19"/>
    </row>
    <row r="157" spans="1:6">
      <c r="A157" s="424" t="s">
        <v>339</v>
      </c>
      <c r="B157" s="384" t="s">
        <v>733</v>
      </c>
      <c r="C157" s="118" t="s">
        <v>1014</v>
      </c>
      <c r="D157" s="19"/>
    </row>
    <row r="158" spans="1:6"/>
    <row r="159" spans="1:6" ht="55.5" customHeight="1">
      <c r="A159" s="192" t="s">
        <v>558</v>
      </c>
      <c r="B159" s="463" t="s">
        <v>559</v>
      </c>
      <c r="C159" s="463"/>
      <c r="D159" s="463"/>
      <c r="E159" s="463"/>
    </row>
    <row r="160" spans="1:6">
      <c r="B160" s="464"/>
      <c r="C160" s="415"/>
      <c r="D160" s="415"/>
    </row>
    <row r="161" spans="2:4">
      <c r="B161" s="415"/>
      <c r="C161" s="415"/>
      <c r="D161" s="415"/>
    </row>
    <row r="162" spans="2:4">
      <c r="B162" s="415"/>
      <c r="C162" s="415"/>
      <c r="D162" s="415"/>
    </row>
    <row r="163" spans="2:4">
      <c r="B163" s="415"/>
      <c r="C163" s="415"/>
      <c r="D163" s="415"/>
    </row>
    <row r="164" spans="2:4"/>
    <row r="165" spans="2:4"/>
    <row r="166" spans="2:4"/>
    <row r="167" spans="2:4"/>
    <row r="168" spans="2:4"/>
  </sheetData>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uler="0" zoomScaleNormal="100" workbookViewId="0">
      <selection activeCell="C48" sqref="C48:G48"/>
    </sheetView>
  </sheetViews>
  <sheetFormatPr defaultColWidth="0" defaultRowHeight="0" customHeight="1" zeroHeight="1"/>
  <cols>
    <col min="1" max="1" width="3.85546875" style="475" customWidth="1"/>
    <col min="2" max="2" width="106" style="475" customWidth="1"/>
    <col min="3" max="3" width="10.7109375" style="475" customWidth="1"/>
    <col min="4" max="11" width="9" style="475" customWidth="1"/>
    <col min="12" max="12" width="9.140625" style="315" customWidth="1"/>
    <col min="13" max="16384" width="0" style="315" hidden="1"/>
  </cols>
  <sheetData>
    <row r="1" spans="1:17" ht="18">
      <c r="A1" s="561" t="s">
        <v>160</v>
      </c>
      <c r="B1" s="561"/>
      <c r="C1" s="561"/>
      <c r="D1" s="561"/>
      <c r="E1" s="561"/>
      <c r="F1" s="561"/>
      <c r="G1" s="561"/>
      <c r="H1" s="561"/>
      <c r="I1" s="561"/>
      <c r="J1" s="561"/>
      <c r="K1" s="561"/>
    </row>
    <row r="2" spans="1:17" ht="12.75"/>
    <row r="3" spans="1:17" ht="38.25" customHeight="1">
      <c r="A3" s="316" t="s">
        <v>173</v>
      </c>
      <c r="B3" s="471" t="s">
        <v>998</v>
      </c>
      <c r="C3" s="472"/>
      <c r="D3" s="472"/>
      <c r="E3" s="472"/>
      <c r="F3" s="472"/>
      <c r="G3" s="472"/>
      <c r="H3" s="472"/>
      <c r="I3" s="472"/>
      <c r="J3" s="472"/>
      <c r="K3" s="472"/>
    </row>
    <row r="4" spans="1:17" ht="66" customHeight="1">
      <c r="B4" s="470" t="s">
        <v>748</v>
      </c>
      <c r="C4" s="470"/>
      <c r="D4" s="470"/>
      <c r="E4" s="315"/>
      <c r="F4" s="315"/>
      <c r="G4" s="315"/>
      <c r="H4" s="315"/>
      <c r="I4" s="315"/>
      <c r="J4" s="315"/>
      <c r="K4" s="315"/>
    </row>
    <row r="5" spans="1:17" s="317" customFormat="1" ht="12.75">
      <c r="B5" s="318"/>
      <c r="C5" s="318" t="s">
        <v>810</v>
      </c>
      <c r="D5" s="318" t="s">
        <v>811</v>
      </c>
    </row>
    <row r="6" spans="1:17" s="319" customFormat="1" ht="55.5" customHeight="1">
      <c r="A6" s="472"/>
      <c r="B6" s="470" t="s">
        <v>803</v>
      </c>
      <c r="C6" s="320" t="s">
        <v>812</v>
      </c>
      <c r="D6" s="320" t="s">
        <v>813</v>
      </c>
    </row>
    <row r="7" spans="1:17" s="319" customFormat="1" ht="46.5" customHeight="1">
      <c r="A7" s="472"/>
      <c r="B7" s="470" t="s">
        <v>804</v>
      </c>
      <c r="C7" s="320" t="s">
        <v>812</v>
      </c>
      <c r="D7" s="320" t="s">
        <v>444</v>
      </c>
    </row>
    <row r="8" spans="1:17" s="319" customFormat="1" ht="24.75" customHeight="1">
      <c r="A8" s="472"/>
      <c r="B8" s="470" t="s">
        <v>805</v>
      </c>
      <c r="C8" s="320" t="s">
        <v>812</v>
      </c>
      <c r="D8" s="320" t="s">
        <v>814</v>
      </c>
    </row>
    <row r="9" spans="1:17" s="319" customFormat="1" ht="25.5" customHeight="1">
      <c r="A9" s="472"/>
      <c r="B9" s="470" t="s">
        <v>806</v>
      </c>
      <c r="C9" s="320" t="s">
        <v>812</v>
      </c>
      <c r="D9" s="320" t="s">
        <v>812</v>
      </c>
    </row>
    <row r="10" spans="1:17" s="319" customFormat="1" ht="12.75" customHeight="1">
      <c r="A10" s="472"/>
      <c r="B10" s="470" t="s">
        <v>807</v>
      </c>
      <c r="C10" s="320" t="s">
        <v>814</v>
      </c>
      <c r="D10" s="320" t="s">
        <v>812</v>
      </c>
    </row>
    <row r="11" spans="1:17" s="319" customFormat="1" ht="12.75" customHeight="1">
      <c r="A11" s="472"/>
      <c r="B11" s="470" t="s">
        <v>808</v>
      </c>
      <c r="C11" s="320" t="s">
        <v>812</v>
      </c>
      <c r="D11" s="320" t="s">
        <v>812</v>
      </c>
    </row>
    <row r="12" spans="1:17" s="319" customFormat="1" ht="12.75" customHeight="1">
      <c r="A12" s="472"/>
      <c r="B12" s="470" t="s">
        <v>809</v>
      </c>
      <c r="C12" s="320" t="s">
        <v>812</v>
      </c>
      <c r="D12" s="320" t="s">
        <v>814</v>
      </c>
    </row>
    <row r="13" spans="1:17" ht="12.75" customHeight="1">
      <c r="B13" s="321"/>
      <c r="C13" s="321"/>
      <c r="D13" s="321"/>
      <c r="E13" s="321"/>
      <c r="F13" s="321"/>
      <c r="G13" s="321"/>
      <c r="H13" s="321"/>
      <c r="I13" s="321"/>
      <c r="J13" s="321"/>
      <c r="K13" s="321"/>
      <c r="Q13" s="322"/>
    </row>
    <row r="14" spans="1:17" s="323" customFormat="1" ht="25.5" customHeight="1">
      <c r="B14" s="562" t="s">
        <v>815</v>
      </c>
      <c r="C14" s="563"/>
      <c r="D14" s="563"/>
      <c r="E14" s="563"/>
      <c r="F14" s="563"/>
      <c r="G14" s="563"/>
      <c r="H14" s="563"/>
      <c r="I14" s="563"/>
      <c r="J14" s="563"/>
      <c r="K14" s="563"/>
    </row>
    <row r="15" spans="1:17" s="323" customFormat="1" ht="49.5" customHeight="1">
      <c r="B15" s="562" t="s">
        <v>816</v>
      </c>
      <c r="C15" s="563"/>
      <c r="D15" s="563"/>
      <c r="E15" s="563"/>
      <c r="F15" s="563"/>
      <c r="G15" s="563"/>
      <c r="H15" s="563"/>
      <c r="I15" s="563"/>
      <c r="J15" s="563"/>
      <c r="K15" s="563"/>
    </row>
    <row r="16" spans="1:17" ht="25.5" customHeight="1">
      <c r="B16" s="562" t="s">
        <v>768</v>
      </c>
      <c r="C16" s="562"/>
      <c r="D16" s="562"/>
      <c r="E16" s="562"/>
      <c r="F16" s="562"/>
      <c r="G16" s="562"/>
      <c r="H16" s="562"/>
      <c r="I16" s="562"/>
      <c r="J16" s="562"/>
      <c r="K16" s="562"/>
    </row>
    <row r="17" spans="1:11" ht="64.5" customHeight="1">
      <c r="B17" s="562" t="s">
        <v>147</v>
      </c>
      <c r="C17" s="563"/>
      <c r="D17" s="563"/>
      <c r="E17" s="563"/>
      <c r="F17" s="563"/>
      <c r="G17" s="563"/>
      <c r="H17" s="563"/>
      <c r="I17" s="563"/>
      <c r="J17" s="563"/>
      <c r="K17" s="563"/>
    </row>
    <row r="18" spans="1:11" ht="12.75" customHeight="1">
      <c r="B18" s="564" t="s">
        <v>705</v>
      </c>
      <c r="C18" s="565"/>
      <c r="D18" s="565"/>
      <c r="E18" s="565"/>
      <c r="F18" s="565"/>
      <c r="G18" s="565"/>
      <c r="H18" s="565"/>
      <c r="I18" s="565"/>
      <c r="J18" s="565"/>
      <c r="K18" s="565"/>
    </row>
    <row r="19" spans="1:11" ht="12.75" customHeight="1">
      <c r="B19" s="565"/>
      <c r="C19" s="565"/>
      <c r="D19" s="565"/>
      <c r="E19" s="565"/>
      <c r="F19" s="565"/>
      <c r="G19" s="565"/>
      <c r="H19" s="565"/>
      <c r="I19" s="565"/>
      <c r="J19" s="565"/>
      <c r="K19" s="565"/>
    </row>
    <row r="20" spans="1:11" ht="12.75">
      <c r="C20" s="324"/>
      <c r="D20" s="324"/>
      <c r="E20" s="324"/>
      <c r="F20" s="324"/>
      <c r="G20" s="324"/>
      <c r="H20" s="324"/>
      <c r="I20" s="324"/>
      <c r="J20" s="324"/>
      <c r="K20" s="324"/>
    </row>
    <row r="21" spans="1:11" ht="12.75">
      <c r="A21" s="316" t="s">
        <v>173</v>
      </c>
      <c r="B21" s="566"/>
      <c r="C21" s="325" t="s">
        <v>161</v>
      </c>
      <c r="D21" s="325" t="s">
        <v>162</v>
      </c>
      <c r="E21" s="325" t="s">
        <v>246</v>
      </c>
      <c r="F21" s="315"/>
      <c r="G21" s="315"/>
      <c r="H21" s="315"/>
      <c r="I21" s="315"/>
      <c r="J21" s="315"/>
      <c r="K21" s="315"/>
    </row>
    <row r="22" spans="1:11" ht="12.75" customHeight="1">
      <c r="A22" s="316" t="s">
        <v>173</v>
      </c>
      <c r="B22" s="326" t="s">
        <v>1042</v>
      </c>
      <c r="C22" s="327">
        <v>2316</v>
      </c>
      <c r="D22" s="327">
        <v>355</v>
      </c>
      <c r="E22" s="327">
        <f t="shared" ref="E22:E27" si="0">SUM(C22:D22)</f>
        <v>2671</v>
      </c>
      <c r="F22" s="315"/>
      <c r="G22" s="315"/>
      <c r="H22" s="315"/>
      <c r="I22" s="315"/>
      <c r="J22" s="315"/>
      <c r="K22" s="315"/>
    </row>
    <row r="23" spans="1:11" ht="12.75" customHeight="1">
      <c r="A23" s="316" t="s">
        <v>173</v>
      </c>
      <c r="B23" s="326" t="s">
        <v>1043</v>
      </c>
      <c r="C23" s="327">
        <v>556</v>
      </c>
      <c r="D23" s="327">
        <v>50</v>
      </c>
      <c r="E23" s="327">
        <f t="shared" si="0"/>
        <v>606</v>
      </c>
      <c r="F23" s="315"/>
      <c r="G23" s="315"/>
      <c r="H23" s="315"/>
      <c r="I23" s="315"/>
      <c r="J23" s="315"/>
      <c r="K23" s="315"/>
    </row>
    <row r="24" spans="1:11" ht="12.75" customHeight="1">
      <c r="A24" s="316" t="s">
        <v>173</v>
      </c>
      <c r="B24" s="326" t="s">
        <v>1044</v>
      </c>
      <c r="C24" s="327">
        <v>783</v>
      </c>
      <c r="D24" s="327">
        <v>182</v>
      </c>
      <c r="E24" s="327">
        <f t="shared" si="0"/>
        <v>965</v>
      </c>
      <c r="F24" s="315"/>
      <c r="G24" s="315"/>
      <c r="H24" s="315"/>
      <c r="I24" s="315"/>
      <c r="J24" s="315"/>
      <c r="K24" s="315"/>
    </row>
    <row r="25" spans="1:11" ht="12.75" customHeight="1">
      <c r="A25" s="316" t="s">
        <v>173</v>
      </c>
      <c r="B25" s="326" t="s">
        <v>1045</v>
      </c>
      <c r="C25" s="327">
        <v>1533</v>
      </c>
      <c r="D25" s="327">
        <v>173</v>
      </c>
      <c r="E25" s="327">
        <f t="shared" si="0"/>
        <v>1706</v>
      </c>
      <c r="F25" s="315"/>
      <c r="G25" s="315"/>
      <c r="H25" s="315"/>
      <c r="I25" s="315"/>
      <c r="J25" s="315"/>
      <c r="K25" s="315"/>
    </row>
    <row r="26" spans="1:11" ht="14.25" customHeight="1">
      <c r="A26" s="316" t="s">
        <v>173</v>
      </c>
      <c r="B26" s="326" t="s">
        <v>1046</v>
      </c>
      <c r="C26" s="327">
        <v>169</v>
      </c>
      <c r="D26" s="327">
        <v>12</v>
      </c>
      <c r="E26" s="327">
        <f t="shared" si="0"/>
        <v>181</v>
      </c>
      <c r="F26" s="315"/>
      <c r="G26" s="315"/>
      <c r="H26" s="315"/>
      <c r="I26" s="315"/>
      <c r="J26" s="315"/>
      <c r="K26" s="315"/>
    </row>
    <row r="27" spans="1:11" ht="25.5" customHeight="1">
      <c r="A27" s="316" t="s">
        <v>173</v>
      </c>
      <c r="B27" s="328" t="s">
        <v>1047</v>
      </c>
      <c r="C27" s="327">
        <v>2270</v>
      </c>
      <c r="D27" s="327">
        <v>313</v>
      </c>
      <c r="E27" s="327">
        <f t="shared" si="0"/>
        <v>2583</v>
      </c>
      <c r="F27" s="315"/>
      <c r="G27" s="315"/>
      <c r="H27" s="315"/>
      <c r="I27" s="315"/>
      <c r="J27" s="315"/>
      <c r="K27" s="315"/>
    </row>
    <row r="28" spans="1:11" ht="26.25" customHeight="1">
      <c r="A28" s="316" t="s">
        <v>173</v>
      </c>
      <c r="B28" s="328" t="s">
        <v>1048</v>
      </c>
      <c r="C28" s="329" t="s">
        <v>1019</v>
      </c>
      <c r="D28" s="329" t="s">
        <v>1019</v>
      </c>
      <c r="E28" s="329" t="s">
        <v>1019</v>
      </c>
      <c r="F28" s="315"/>
      <c r="G28" s="315"/>
      <c r="H28" s="315"/>
      <c r="I28" s="315"/>
      <c r="J28" s="315"/>
      <c r="K28" s="315"/>
    </row>
    <row r="29" spans="1:11" ht="12.75" customHeight="1">
      <c r="A29" s="316" t="s">
        <v>173</v>
      </c>
      <c r="B29" s="326" t="s">
        <v>1049</v>
      </c>
      <c r="C29" s="327">
        <v>44</v>
      </c>
      <c r="D29" s="327">
        <v>42</v>
      </c>
      <c r="E29" s="327">
        <f>SUM(C29:D29)</f>
        <v>86</v>
      </c>
      <c r="F29" s="315"/>
      <c r="G29" s="315"/>
      <c r="H29" s="315"/>
      <c r="I29" s="315"/>
      <c r="J29" s="315"/>
      <c r="K29" s="315"/>
    </row>
    <row r="30" spans="1:11" ht="25.5" customHeight="1">
      <c r="A30" s="316" t="s">
        <v>173</v>
      </c>
      <c r="B30" s="326" t="s">
        <v>1050</v>
      </c>
      <c r="C30" s="327">
        <v>2</v>
      </c>
      <c r="D30" s="327">
        <v>0</v>
      </c>
      <c r="E30" s="327">
        <f>SUM(C30:D30)</f>
        <v>2</v>
      </c>
      <c r="F30" s="315"/>
      <c r="G30" s="315"/>
      <c r="H30" s="315"/>
      <c r="I30" s="315"/>
      <c r="J30" s="315"/>
      <c r="K30" s="315"/>
    </row>
    <row r="31" spans="1:11" ht="25.5" customHeight="1">
      <c r="A31" s="316" t="s">
        <v>173</v>
      </c>
      <c r="B31" s="330" t="s">
        <v>1051</v>
      </c>
      <c r="C31" s="327"/>
      <c r="D31" s="327"/>
      <c r="E31" s="327">
        <f>SUM(C31:D31)</f>
        <v>0</v>
      </c>
      <c r="F31" s="315"/>
      <c r="G31" s="315"/>
      <c r="H31" s="315"/>
      <c r="I31" s="315"/>
      <c r="J31" s="315"/>
      <c r="K31" s="315"/>
    </row>
    <row r="32" spans="1:11" ht="12.75"/>
    <row r="33" spans="1:11" ht="12.75">
      <c r="A33" s="316" t="s">
        <v>174</v>
      </c>
      <c r="B33" s="331" t="s">
        <v>176</v>
      </c>
      <c r="C33" s="567"/>
      <c r="D33" s="567"/>
      <c r="E33" s="567"/>
      <c r="F33" s="567"/>
      <c r="G33" s="567"/>
      <c r="H33" s="567"/>
      <c r="I33" s="567"/>
      <c r="J33" s="567"/>
      <c r="K33" s="567"/>
    </row>
    <row r="34" spans="1:11" ht="64.5" customHeight="1">
      <c r="B34" s="568" t="s">
        <v>999</v>
      </c>
      <c r="C34" s="569"/>
      <c r="D34" s="569"/>
      <c r="E34" s="569"/>
      <c r="F34" s="569"/>
      <c r="G34" s="569"/>
      <c r="H34" s="569"/>
      <c r="I34" s="569"/>
      <c r="J34" s="569"/>
      <c r="K34" s="569"/>
    </row>
    <row r="35" spans="1:11" ht="12.75">
      <c r="B35" s="474"/>
      <c r="C35" s="474"/>
      <c r="D35" s="474"/>
      <c r="E35" s="474"/>
      <c r="F35" s="474"/>
      <c r="G35" s="474"/>
      <c r="H35" s="474"/>
      <c r="I35" s="474"/>
      <c r="J35" s="474"/>
      <c r="K35" s="474"/>
    </row>
    <row r="36" spans="1:11" s="336" customFormat="1" ht="12.75">
      <c r="A36" s="331" t="s">
        <v>174</v>
      </c>
      <c r="B36" s="473" t="s">
        <v>1000</v>
      </c>
      <c r="C36" s="332">
        <v>12</v>
      </c>
      <c r="D36" s="333" t="s">
        <v>191</v>
      </c>
      <c r="E36" s="334" t="s">
        <v>817</v>
      </c>
      <c r="F36" s="335">
        <v>29378</v>
      </c>
      <c r="G36" s="334" t="s">
        <v>818</v>
      </c>
    </row>
    <row r="37" spans="1:11" s="336" customFormat="1" ht="12.75">
      <c r="E37" s="337" t="s">
        <v>819</v>
      </c>
      <c r="F37" s="335">
        <v>2434</v>
      </c>
      <c r="G37" s="334" t="s">
        <v>192</v>
      </c>
    </row>
    <row r="38" spans="1:11" ht="16.5" customHeight="1">
      <c r="A38" s="316" t="s">
        <v>175</v>
      </c>
      <c r="B38" s="331" t="s">
        <v>163</v>
      </c>
      <c r="C38" s="567"/>
      <c r="D38" s="567"/>
      <c r="E38" s="567"/>
      <c r="F38" s="567"/>
      <c r="G38" s="567"/>
      <c r="H38" s="567"/>
      <c r="I38" s="567"/>
      <c r="J38" s="567"/>
      <c r="K38" s="567"/>
    </row>
    <row r="39" spans="1:11" ht="27" customHeight="1">
      <c r="A39" s="316"/>
      <c r="B39" s="568" t="s">
        <v>1002</v>
      </c>
      <c r="C39" s="569"/>
      <c r="D39" s="569"/>
      <c r="E39" s="569"/>
      <c r="F39" s="569"/>
      <c r="G39" s="569"/>
      <c r="H39" s="569"/>
      <c r="I39" s="569"/>
      <c r="J39" s="569"/>
      <c r="K39" s="569"/>
    </row>
    <row r="40" spans="1:11" ht="115.5" customHeight="1">
      <c r="A40" s="316"/>
      <c r="B40" s="570" t="s">
        <v>734</v>
      </c>
      <c r="C40" s="569"/>
      <c r="D40" s="569"/>
      <c r="E40" s="569"/>
      <c r="F40" s="569"/>
      <c r="G40" s="569"/>
      <c r="H40" s="569"/>
      <c r="I40" s="569"/>
      <c r="J40" s="569"/>
      <c r="K40" s="569"/>
    </row>
    <row r="41" spans="1:11" ht="93" customHeight="1">
      <c r="A41" s="316"/>
      <c r="B41" s="570" t="s">
        <v>735</v>
      </c>
      <c r="C41" s="568"/>
      <c r="D41" s="568"/>
      <c r="E41" s="568"/>
      <c r="F41" s="568"/>
      <c r="G41" s="568"/>
      <c r="H41" s="568"/>
      <c r="I41" s="568"/>
      <c r="J41" s="568"/>
      <c r="K41" s="568"/>
    </row>
    <row r="42" spans="1:11" ht="68.25" customHeight="1">
      <c r="A42" s="316"/>
      <c r="B42" s="568" t="s">
        <v>1001</v>
      </c>
      <c r="C42" s="569"/>
      <c r="D42" s="569"/>
      <c r="E42" s="569"/>
      <c r="F42" s="569"/>
      <c r="G42" s="569"/>
      <c r="H42" s="569"/>
      <c r="I42" s="569"/>
      <c r="J42" s="569"/>
      <c r="K42" s="569"/>
    </row>
    <row r="43" spans="1:11" ht="12.75">
      <c r="A43" s="316"/>
      <c r="B43" s="338"/>
      <c r="C43" s="338"/>
      <c r="D43" s="338"/>
      <c r="E43" s="338"/>
      <c r="F43" s="338"/>
      <c r="G43" s="338"/>
      <c r="H43" s="338"/>
      <c r="I43" s="338"/>
      <c r="J43" s="338"/>
      <c r="K43" s="338"/>
    </row>
    <row r="44" spans="1:11" ht="12.75">
      <c r="A44" s="316" t="s">
        <v>175</v>
      </c>
      <c r="B44" s="571" t="s">
        <v>411</v>
      </c>
      <c r="C44" s="572"/>
      <c r="D44" s="572"/>
      <c r="E44" s="572"/>
      <c r="F44" s="572"/>
      <c r="G44" s="572"/>
      <c r="H44" s="572"/>
      <c r="I44" s="572"/>
      <c r="J44" s="572"/>
      <c r="K44" s="572"/>
    </row>
    <row r="45" spans="1:11" ht="12.75"/>
    <row r="46" spans="1:11" ht="12.75">
      <c r="A46" s="316" t="s">
        <v>175</v>
      </c>
      <c r="B46" s="573" t="s">
        <v>412</v>
      </c>
      <c r="C46" s="573"/>
      <c r="D46" s="573"/>
      <c r="E46" s="573"/>
      <c r="F46" s="573"/>
      <c r="G46" s="573"/>
      <c r="H46" s="573"/>
      <c r="I46" s="573"/>
      <c r="J46" s="573"/>
      <c r="K46" s="573"/>
    </row>
    <row r="47" spans="1:11" ht="12.75" customHeight="1">
      <c r="A47" s="316" t="s">
        <v>175</v>
      </c>
      <c r="B47" s="574" t="s">
        <v>164</v>
      </c>
      <c r="C47" s="339" t="s">
        <v>165</v>
      </c>
      <c r="D47" s="339" t="s">
        <v>166</v>
      </c>
      <c r="E47" s="339" t="s">
        <v>167</v>
      </c>
      <c r="F47" s="339" t="s">
        <v>168</v>
      </c>
      <c r="G47" s="339" t="s">
        <v>169</v>
      </c>
      <c r="H47" s="339" t="s">
        <v>170</v>
      </c>
      <c r="I47" s="339" t="s">
        <v>171</v>
      </c>
      <c r="J47" s="339" t="s">
        <v>246</v>
      </c>
      <c r="K47" s="315"/>
    </row>
    <row r="48" spans="1:11" ht="12.75">
      <c r="A48" s="316" t="s">
        <v>175</v>
      </c>
      <c r="B48" s="574"/>
      <c r="C48" s="340">
        <v>597</v>
      </c>
      <c r="D48" s="340">
        <v>968</v>
      </c>
      <c r="E48" s="582">
        <v>954.5</v>
      </c>
      <c r="F48" s="582">
        <v>497.5</v>
      </c>
      <c r="G48" s="340">
        <v>347</v>
      </c>
      <c r="H48" s="340">
        <v>502</v>
      </c>
      <c r="I48" s="340">
        <v>252</v>
      </c>
      <c r="J48" s="340">
        <f>SUM(C48:I48)</f>
        <v>4118</v>
      </c>
      <c r="K48" s="315"/>
    </row>
    <row r="49" spans="1:11" ht="12.75">
      <c r="B49" s="575"/>
      <c r="K49" s="315"/>
    </row>
    <row r="50" spans="1:11" ht="12.75" customHeight="1">
      <c r="A50" s="316" t="s">
        <v>175</v>
      </c>
      <c r="B50" s="574" t="s">
        <v>172</v>
      </c>
      <c r="C50" s="339" t="s">
        <v>165</v>
      </c>
      <c r="D50" s="339" t="s">
        <v>166</v>
      </c>
      <c r="E50" s="339" t="s">
        <v>167</v>
      </c>
      <c r="F50" s="339" t="s">
        <v>168</v>
      </c>
      <c r="G50" s="339" t="s">
        <v>169</v>
      </c>
      <c r="H50" s="339" t="s">
        <v>170</v>
      </c>
      <c r="I50" s="339" t="s">
        <v>171</v>
      </c>
      <c r="J50" s="339" t="s">
        <v>246</v>
      </c>
      <c r="K50" s="315"/>
    </row>
    <row r="51" spans="1:11" ht="12.75">
      <c r="A51" s="316" t="s">
        <v>175</v>
      </c>
      <c r="B51" s="574"/>
      <c r="C51" s="340">
        <v>345</v>
      </c>
      <c r="D51" s="340">
        <v>920</v>
      </c>
      <c r="E51" s="582">
        <v>1012.5</v>
      </c>
      <c r="F51" s="582">
        <v>211.5</v>
      </c>
      <c r="G51" s="340">
        <v>74</v>
      </c>
      <c r="H51" s="340">
        <v>51</v>
      </c>
      <c r="I51" s="340">
        <v>58</v>
      </c>
      <c r="J51" s="340">
        <f>SUM(C51:I51)</f>
        <v>2672</v>
      </c>
      <c r="K51" s="315"/>
    </row>
    <row r="52" spans="1:11" ht="12.75"/>
    <row r="53" spans="1:11" ht="0" hidden="1" customHeight="1">
      <c r="K53" s="475">
        <v>502</v>
      </c>
    </row>
    <row r="54" spans="1:11" ht="0" hidden="1" customHeight="1">
      <c r="K54" s="475">
        <v>252</v>
      </c>
    </row>
  </sheetData>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2016-01-14T13:17:04Z</cp:lastPrinted>
  <dcterms:created xsi:type="dcterms:W3CDTF">2001-06-11T17:38:48Z</dcterms:created>
  <dcterms:modified xsi:type="dcterms:W3CDTF">2021-05-24T17:32:11Z</dcterms:modified>
</cp:coreProperties>
</file>