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8_{980FD09F-F5B7-43F3-AEAF-62726DC29DDA}" xr6:coauthVersionLast="36" xr6:coauthVersionMax="36" xr10:uidLastSave="{00000000-0000-0000-0000-000000000000}"/>
  <bookViews>
    <workbookView xWindow="0" yWindow="0" windowWidth="14250" windowHeight="9105" activeTab="1" xr2:uid="{00000000-000D-0000-FFFF-FFFF00000000}"/>
  </bookViews>
  <sheets>
    <sheet name="Start" sheetId="2" r:id="rId1"/>
    <sheet name="Personal Monthly Budget" sheetId="1" r:id="rId2"/>
    <sheet name="Sheet1" sheetId="3" r:id="rId3"/>
  </sheets>
  <definedNames>
    <definedName name="_xlnm.Print_Area" localSheetId="1">'Personal Monthly Budget'!$B$2:$K$85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J19" i="1" l="1"/>
  <c r="E22" i="1"/>
  <c r="E42" i="1" l="1"/>
</calcChain>
</file>

<file path=xl/sharedStrings.xml><?xml version="1.0" encoding="utf-8"?>
<sst xmlns="http://schemas.openxmlformats.org/spreadsheetml/2006/main" count="155" uniqueCount="135">
  <si>
    <t>Subtotal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</si>
  <si>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</si>
  <si>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</si>
  <si>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</si>
  <si>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</si>
  <si>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</si>
  <si>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</si>
  <si>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Balance, Actual Balance, and Difference are auto calculated.</t>
  </si>
  <si>
    <t>About this Template</t>
  </si>
  <si>
    <t>Actual Balance
(Actual income minus expenses)</t>
  </si>
  <si>
    <t>Difference
(Actual minus projected)</t>
  </si>
  <si>
    <t>Title of this worksheet is in cell at right. Next instruction is in cell A5.</t>
  </si>
  <si>
    <t>Actual Monthly Income label is in cell at right. Enter Income 1 in cell C10 and Extra Income in C11 to calculate Total monthly income in C12. Next instruction is in cell A14.</t>
  </si>
  <si>
    <t>Enter details in Food table starting in cell at right and in Savings table starting in cell G42. Next instruction is in cell A50.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</si>
  <si>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</si>
  <si>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</si>
  <si>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Warrick County SWCD Native Plant Sale</t>
  </si>
  <si>
    <t>Pre-order by March 16th, 2019</t>
  </si>
  <si>
    <t>Payment Information</t>
  </si>
  <si>
    <t>Contact Information</t>
  </si>
  <si>
    <t>Name</t>
  </si>
  <si>
    <t>Price</t>
  </si>
  <si>
    <t>Species</t>
  </si>
  <si>
    <t>Quantity</t>
  </si>
  <si>
    <t>Total</t>
  </si>
  <si>
    <t>Forbs</t>
  </si>
  <si>
    <t xml:space="preserve">Quantity </t>
  </si>
  <si>
    <t>Native Plant Bundles</t>
  </si>
  <si>
    <t xml:space="preserve">Wet, Sunny Meadow Combo </t>
  </si>
  <si>
    <t>* Specific plant list and recommended planting design for each combination  can be found in the native plant sale booklet*</t>
  </si>
  <si>
    <t>Vines, Shrubs, Trees</t>
  </si>
  <si>
    <t>Grasses, Sedges, Rushes</t>
  </si>
  <si>
    <t>**Forbs Continued on Back**</t>
  </si>
  <si>
    <t>Column1</t>
  </si>
  <si>
    <t>Column2</t>
  </si>
  <si>
    <t xml:space="preserve">Forbs cont. </t>
  </si>
  <si>
    <t>Combinations</t>
  </si>
  <si>
    <t>Category</t>
  </si>
  <si>
    <t>Total Amount Due</t>
  </si>
  <si>
    <t>OFFICE USE ONLY</t>
  </si>
  <si>
    <t>Payment Method</t>
  </si>
  <si>
    <t>Check Number</t>
  </si>
  <si>
    <t>Amount</t>
  </si>
  <si>
    <t>Date Paid</t>
  </si>
  <si>
    <t>Pick-Up Date:   May 9th</t>
  </si>
  <si>
    <t>4H Center</t>
  </si>
  <si>
    <t>Castle HS</t>
  </si>
  <si>
    <r>
      <t>Location:</t>
    </r>
    <r>
      <rPr>
        <b/>
        <sz val="12"/>
        <rFont val="Lucida Sans"/>
        <family val="2"/>
        <scheme val="minor"/>
      </rPr>
      <t xml:space="preserve"> PLEASE CIRCLE ONE:  </t>
    </r>
  </si>
  <si>
    <t>Wet, Shade Woodland Garden</t>
  </si>
  <si>
    <t>Dry, Shade Woodland Garden</t>
  </si>
  <si>
    <t>Hummingbird Combo</t>
  </si>
  <si>
    <t>Dry, Sunny Tall Prairie Combo</t>
  </si>
  <si>
    <t>Dry, Sunny Short Prairie Combo</t>
  </si>
  <si>
    <t>Buttefly/Bee Combo</t>
  </si>
  <si>
    <t>Monarch Waystation Combo</t>
  </si>
  <si>
    <t>Lead Plant</t>
  </si>
  <si>
    <t>Woolly Pipvine</t>
  </si>
  <si>
    <t>Trumpet Creeper</t>
  </si>
  <si>
    <t>Wild Hydrangea</t>
  </si>
  <si>
    <t>Shrubby St. Johnswort</t>
  </si>
  <si>
    <t>Big Bluestem</t>
  </si>
  <si>
    <t>Sideoats Grama</t>
  </si>
  <si>
    <t>Fox Sedge</t>
  </si>
  <si>
    <t>Gray's Sedge</t>
  </si>
  <si>
    <t>Sallow Sedge</t>
  </si>
  <si>
    <t>Northern Sea Oats</t>
  </si>
  <si>
    <t>American Beak Grass</t>
  </si>
  <si>
    <t>Canada Wild Rye</t>
  </si>
  <si>
    <t>Bottlebrush Grass</t>
  </si>
  <si>
    <t>Silky Wild Rye</t>
  </si>
  <si>
    <t>Soft Rush</t>
  </si>
  <si>
    <t>Switchgrass</t>
  </si>
  <si>
    <t>Silver Plume Grass</t>
  </si>
  <si>
    <t>Little Bluestem</t>
  </si>
  <si>
    <t>Indian Grass</t>
  </si>
  <si>
    <t>Prairie Dropseed</t>
  </si>
  <si>
    <t>Blue Star Amsonia</t>
  </si>
  <si>
    <t>Wild Columbine</t>
  </si>
  <si>
    <t>Green Dragon</t>
  </si>
  <si>
    <t>Tall Green Milkweed</t>
  </si>
  <si>
    <t>Swamp Milkweed</t>
  </si>
  <si>
    <t>Common Milkweed</t>
  </si>
  <si>
    <t>Butterflyweed</t>
  </si>
  <si>
    <t>Whorled Milkweed</t>
  </si>
  <si>
    <t>White Wild Indigo</t>
  </si>
  <si>
    <t>Blue False Indigo</t>
  </si>
  <si>
    <t>Hairy Wood Mint</t>
  </si>
  <si>
    <t>Tall Bellflower</t>
  </si>
  <si>
    <t>Field Thistle</t>
  </si>
  <si>
    <t>Tall Coreopsis</t>
  </si>
  <si>
    <t>Purple Coneflower</t>
  </si>
  <si>
    <t>Rattlesnake Master</t>
  </si>
  <si>
    <t>Common Boneset</t>
  </si>
  <si>
    <t>Late Boneset</t>
  </si>
  <si>
    <t>Spotted Joe Pye Weed</t>
  </si>
  <si>
    <t>Sneezeweed</t>
  </si>
  <si>
    <t>Sawtooth Sunflower</t>
  </si>
  <si>
    <t>Downy Sunflower</t>
  </si>
  <si>
    <t>Jerusalem Artichoke</t>
  </si>
  <si>
    <t>False Sunflower</t>
  </si>
  <si>
    <t>Swamp Rose Mallow</t>
  </si>
  <si>
    <t>Rough Bazingstar</t>
  </si>
  <si>
    <t>Cardinal Flower</t>
  </si>
  <si>
    <t>Great Blue Lobelia</t>
  </si>
  <si>
    <t>Monkey Flower</t>
  </si>
  <si>
    <t>Wild Bergemot</t>
  </si>
  <si>
    <t>Spotted Bee Balm</t>
  </si>
  <si>
    <t>Stiff Goldenrod</t>
  </si>
  <si>
    <t>Riddell's Goldenrod</t>
  </si>
  <si>
    <t>Golden Ragwort</t>
  </si>
  <si>
    <t>Foxglove Beardstongue</t>
  </si>
  <si>
    <t>Obedient Plant</t>
  </si>
  <si>
    <t>Virginia Mountain Mint</t>
  </si>
  <si>
    <t>Yellow Coneflower</t>
  </si>
  <si>
    <t>Blackeyed Susan</t>
  </si>
  <si>
    <t>Cutleaf Coneflower</t>
  </si>
  <si>
    <t>Browneyed Susan</t>
  </si>
  <si>
    <t>Blue Sage</t>
  </si>
  <si>
    <t>Lyre-leaved Sage</t>
  </si>
  <si>
    <t>Downy Skullcap</t>
  </si>
  <si>
    <t>Northern Wild Senna</t>
  </si>
  <si>
    <t>Maryland Senna</t>
  </si>
  <si>
    <t>Royal Catchfly</t>
  </si>
  <si>
    <t>Compass Plant</t>
  </si>
  <si>
    <t>Cup Plant</t>
  </si>
  <si>
    <t>Prairie Dock</t>
  </si>
  <si>
    <t>New England Aster</t>
  </si>
  <si>
    <t>Ohio Spiderwort</t>
  </si>
  <si>
    <t>Blue Verain</t>
  </si>
  <si>
    <t>Hoary Verain</t>
  </si>
  <si>
    <t>White Verain</t>
  </si>
  <si>
    <t>Wingstem</t>
  </si>
  <si>
    <t>Tall Ironweed</t>
  </si>
  <si>
    <t>Illinois Bundleflower</t>
  </si>
  <si>
    <r>
      <rPr>
        <b/>
        <sz val="18"/>
        <color rgb="FFFF0000"/>
        <rFont val="Lucida Sans"/>
        <family val="2"/>
        <scheme val="minor"/>
      </rPr>
      <t xml:space="preserve">Payment Due at the time of order.               </t>
    </r>
    <r>
      <rPr>
        <b/>
        <sz val="16"/>
        <rFont val="Lucida Sans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Lucida Sans"/>
        <family val="2"/>
        <charset val="238"/>
        <scheme val="minor"/>
      </rPr>
      <t xml:space="preserve"> Please make checks payable to:                                                                                    </t>
    </r>
    <r>
      <rPr>
        <sz val="16"/>
        <rFont val="Lucida Sans"/>
        <family val="2"/>
        <scheme val="minor"/>
      </rPr>
      <t xml:space="preserve">   </t>
    </r>
    <r>
      <rPr>
        <b/>
        <sz val="16"/>
        <rFont val="Lucida Sans"/>
        <family val="2"/>
        <scheme val="minor"/>
      </rPr>
      <t xml:space="preserve">  Warrick County SWCD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</si>
</sst>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3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2"/>
      <color theme="2" tint="0.79995117038483843"/>
      <name val="Rockwell"/>
      <family val="1"/>
      <scheme val="major"/>
    </font>
    <font>
      <sz val="12"/>
      <name val="Lucida Sans"/>
      <family val="2"/>
      <scheme val="minor"/>
    </font>
    <font>
      <b/>
      <u/>
      <sz val="12"/>
      <color rgb="FFFF0000"/>
      <name val="Lucida Sans"/>
      <family val="2"/>
      <scheme val="minor"/>
    </font>
    <font>
      <sz val="12"/>
      <color theme="6" tint="-0.499984740745262"/>
      <name val="Rockwell"/>
      <family val="1"/>
      <scheme val="major"/>
    </font>
    <font>
      <b/>
      <u/>
      <sz val="20"/>
      <color rgb="FFFF0000"/>
      <name val="Lucida Sans"/>
      <family val="2"/>
      <scheme val="minor"/>
    </font>
    <font>
      <b/>
      <sz val="14"/>
      <color rgb="FFFF0000"/>
      <name val="Lucida Sans"/>
      <family val="2"/>
      <scheme val="minor"/>
    </font>
    <font>
      <b/>
      <sz val="12"/>
      <name val="Lucida Sans"/>
      <family val="2"/>
      <scheme val="minor"/>
    </font>
    <font>
      <b/>
      <sz val="14"/>
      <name val="Lucida Sans"/>
      <family val="2"/>
      <scheme val="minor"/>
    </font>
    <font>
      <b/>
      <sz val="16"/>
      <name val="Lucida Sans"/>
      <family val="2"/>
      <scheme val="minor"/>
    </font>
    <font>
      <b/>
      <sz val="18"/>
      <color rgb="FFFF0000"/>
      <name val="Lucida Sans"/>
      <family val="2"/>
      <scheme val="minor"/>
    </font>
    <font>
      <sz val="16"/>
      <name val="Lucida Sans"/>
      <family val="2"/>
      <scheme val="minor"/>
    </font>
    <font>
      <b/>
      <sz val="16"/>
      <color theme="1" tint="0.24994659260841701"/>
      <name val="Lucida Sans"/>
      <family val="2"/>
      <scheme val="minor"/>
    </font>
    <font>
      <b/>
      <sz val="12"/>
      <color theme="1" tint="0.24994659260841701"/>
      <name val="Lucida Sans"/>
      <family val="2"/>
      <scheme val="minor"/>
    </font>
    <font>
      <b/>
      <sz val="14"/>
      <color theme="1" tint="0.24994659260841701"/>
      <name val="Lucida Sans"/>
      <family val="2"/>
      <charset val="238"/>
      <scheme val="minor"/>
    </font>
    <font>
      <u/>
      <sz val="10"/>
      <color theme="10"/>
      <name val="Lucida San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0" tint="-4.9989318521683403E-2"/>
        <bgColor theme="2" tint="0.59996337778862885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8" fillId="4" borderId="5" xfId="0" applyFont="1" applyFill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0" fontId="10" fillId="2" borderId="10" xfId="2" applyFont="1" applyFill="1" applyBorder="1" applyAlignment="1">
      <alignment vertical="center"/>
    </xf>
    <xf numFmtId="0" fontId="10" fillId="2" borderId="8" xfId="2" applyFont="1" applyFill="1" applyBorder="1" applyAlignment="1">
      <alignment vertical="center"/>
    </xf>
    <xf numFmtId="0" fontId="0" fillId="0" borderId="14" xfId="0" applyBorder="1"/>
    <xf numFmtId="0" fontId="10" fillId="5" borderId="4" xfId="2" applyFont="1" applyFill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164" fontId="15" fillId="0" borderId="21" xfId="0" applyNumberFormat="1" applyFont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164" fontId="19" fillId="6" borderId="22" xfId="0" applyNumberFormat="1" applyFont="1" applyFill="1" applyBorder="1" applyAlignment="1">
      <alignment vertical="center"/>
    </xf>
    <xf numFmtId="164" fontId="19" fillId="6" borderId="23" xfId="0" applyNumberFormat="1" applyFont="1" applyFill="1" applyBorder="1" applyAlignment="1">
      <alignment vertical="center"/>
    </xf>
    <xf numFmtId="0" fontId="19" fillId="7" borderId="22" xfId="0" applyFont="1" applyFill="1" applyBorder="1" applyAlignment="1">
      <alignment vertical="center"/>
    </xf>
    <xf numFmtId="164" fontId="19" fillId="7" borderId="22" xfId="0" applyNumberFormat="1" applyFont="1" applyFill="1" applyBorder="1" applyAlignment="1">
      <alignment vertical="center"/>
    </xf>
    <xf numFmtId="164" fontId="19" fillId="7" borderId="23" xfId="0" applyNumberFormat="1" applyFont="1" applyFill="1" applyBorder="1" applyAlignment="1">
      <alignment vertical="center"/>
    </xf>
    <xf numFmtId="0" fontId="10" fillId="5" borderId="26" xfId="2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64" fontId="19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4" fontId="15" fillId="0" borderId="28" xfId="0" applyNumberFormat="1" applyFont="1" applyBorder="1" applyAlignment="1">
      <alignment vertical="center"/>
    </xf>
    <xf numFmtId="164" fontId="15" fillId="0" borderId="29" xfId="0" applyNumberFormat="1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3" fillId="5" borderId="4" xfId="2" applyFont="1" applyFill="1" applyBorder="1" applyAlignment="1">
      <alignment vertical="center" wrapText="1"/>
    </xf>
    <xf numFmtId="0" fontId="30" fillId="0" borderId="27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2" fillId="2" borderId="8" xfId="6" applyFill="1" applyBorder="1" applyAlignment="1">
      <alignment vertical="center"/>
    </xf>
    <xf numFmtId="0" fontId="10" fillId="5" borderId="31" xfId="2" applyFont="1" applyFill="1" applyBorder="1" applyAlignment="1">
      <alignment vertical="center" wrapText="1"/>
    </xf>
    <xf numFmtId="0" fontId="25" fillId="5" borderId="32" xfId="2" applyFont="1" applyFill="1" applyBorder="1" applyAlignment="1">
      <alignment vertical="center" wrapText="1"/>
    </xf>
    <xf numFmtId="0" fontId="25" fillId="8" borderId="30" xfId="2" applyFont="1" applyFill="1" applyBorder="1" applyAlignment="1">
      <alignment vertical="center" wrapText="1"/>
    </xf>
    <xf numFmtId="2" fontId="19" fillId="6" borderId="22" xfId="0" applyNumberFormat="1" applyFont="1" applyFill="1" applyBorder="1" applyAlignment="1">
      <alignment vertical="center"/>
    </xf>
    <xf numFmtId="2" fontId="19" fillId="7" borderId="22" xfId="0" applyNumberFormat="1" applyFont="1" applyFill="1" applyBorder="1" applyAlignment="1">
      <alignment vertical="center"/>
    </xf>
    <xf numFmtId="2" fontId="15" fillId="0" borderId="21" xfId="0" applyNumberFormat="1" applyFont="1" applyBorder="1" applyAlignment="1">
      <alignment vertical="center"/>
    </xf>
    <xf numFmtId="0" fontId="12" fillId="4" borderId="11" xfId="3" applyFont="1" applyFill="1" applyBorder="1" applyAlignment="1">
      <alignment horizontal="center" vertical="center"/>
    </xf>
    <xf numFmtId="0" fontId="12" fillId="4" borderId="12" xfId="3" applyFont="1" applyFill="1" applyBorder="1" applyAlignment="1">
      <alignment horizontal="center" vertical="center"/>
    </xf>
    <xf numFmtId="0" fontId="12" fillId="4" borderId="13" xfId="3" applyFont="1" applyFill="1" applyBorder="1" applyAlignment="1">
      <alignment horizontal="center" vertical="center"/>
    </xf>
    <xf numFmtId="0" fontId="12" fillId="4" borderId="6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 indent="1"/>
    </xf>
    <xf numFmtId="0" fontId="2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5" borderId="20" xfId="2" applyFont="1" applyFill="1" applyBorder="1" applyAlignment="1">
      <alignment horizontal="center" vertical="center" wrapText="1"/>
    </xf>
    <xf numFmtId="0" fontId="20" fillId="5" borderId="12" xfId="2" applyFont="1" applyFill="1" applyBorder="1" applyAlignment="1">
      <alignment horizontal="center" vertical="center" wrapText="1"/>
    </xf>
    <xf numFmtId="0" fontId="20" fillId="5" borderId="13" xfId="2" applyFont="1" applyFill="1" applyBorder="1" applyAlignment="1">
      <alignment horizontal="center" vertical="center" wrapText="1"/>
    </xf>
    <xf numFmtId="0" fontId="20" fillId="5" borderId="6" xfId="2" applyFont="1" applyFill="1" applyBorder="1" applyAlignment="1">
      <alignment horizontal="center" vertical="center" wrapText="1"/>
    </xf>
    <xf numFmtId="0" fontId="20" fillId="5" borderId="0" xfId="2" applyFont="1" applyFill="1" applyBorder="1" applyAlignment="1">
      <alignment horizontal="center" vertical="center" wrapText="1"/>
    </xf>
    <xf numFmtId="0" fontId="20" fillId="5" borderId="7" xfId="2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9" fillId="6" borderId="24" xfId="0" applyFont="1" applyFill="1" applyBorder="1" applyAlignment="1">
      <alignment horizontal="center" wrapText="1"/>
    </xf>
    <xf numFmtId="0" fontId="10" fillId="5" borderId="4" xfId="2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/>
    </xf>
    <xf numFmtId="8" fontId="13" fillId="0" borderId="4" xfId="0" applyNumberFormat="1" applyFont="1" applyFill="1" applyBorder="1" applyAlignment="1">
      <alignment horizontal="right" vertical="center" indent="1"/>
    </xf>
  </cellXfs>
  <cellStyles count="7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Hyperlink" xfId="6" builtinId="8"/>
    <cellStyle name="Normal" xfId="0" builtinId="0" customBuiltin="1"/>
    <cellStyle name="Phone" xfId="4" xr:uid="{70E46558-98AC-446F-861A-54F270CBD905}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68"/>
      <tableStyleElement type="headerRow" dxfId="67"/>
      <tableStyleElement type="totalRow" dxfId="66"/>
      <tableStyleElement type="firstRowStripe" dxfId="65"/>
      <tableStyleElement type="secondRowStripe" dxfId="64"/>
    </tableStyle>
    <tableStyle name="Personal monthly budget" pivot="0" count="7" xr9:uid="{DF2684C2-C435-47FA-9646-E632C3AE8948}">
      <tableStyleElement type="wholeTable" dxfId="63"/>
      <tableStyleElement type="headerRow" dxfId="62"/>
      <tableStyleElement type="totalRow" dxfId="61"/>
      <tableStyleElement type="firstColumn" dxfId="60"/>
      <tableStyleElement type="lastColumn" dxfId="59"/>
      <tableStyleElement type="firstRowStripe" dxfId="58"/>
      <tableStyleElement type="firstColumnStripe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64</xdr:row>
      <xdr:rowOff>30479</xdr:rowOff>
    </xdr:from>
    <xdr:to>
      <xdr:col>8</xdr:col>
      <xdr:colOff>487680</xdr:colOff>
      <xdr:row>72</xdr:row>
      <xdr:rowOff>149656</xdr:rowOff>
    </xdr:to>
    <xdr:pic>
      <xdr:nvPicPr>
        <xdr:cNvPr id="16" name="Picture 15" descr="Image result for indiana native plant society backyard">
          <a:extLst>
            <a:ext uri="{FF2B5EF4-FFF2-40B4-BE49-F238E27FC236}">
              <a16:creationId xmlns:a16="http://schemas.microsoft.com/office/drawing/2014/main" id="{221B3C44-7B87-43E4-9CB5-6472E5D8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21244559"/>
          <a:ext cx="4328160" cy="2618537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304800</xdr:colOff>
      <xdr:row>46</xdr:row>
      <xdr:rowOff>304800</xdr:rowOff>
    </xdr:to>
    <xdr:sp macro="" textlink="">
      <xdr:nvSpPr>
        <xdr:cNvPr id="1025" name="AutoShape 1" descr="Image result for butterfly">
          <a:extLst>
            <a:ext uri="{FF2B5EF4-FFF2-40B4-BE49-F238E27FC236}">
              <a16:creationId xmlns:a16="http://schemas.microsoft.com/office/drawing/2014/main" id="{78BC85FA-D4EB-45B9-ABAA-062EC9BEF4E4}"/>
            </a:ext>
          </a:extLst>
        </xdr:cNvPr>
        <xdr:cNvSpPr>
          <a:spLocks noChangeAspect="1" noChangeArrowheads="1"/>
        </xdr:cNvSpPr>
      </xdr:nvSpPr>
      <xdr:spPr bwMode="auto">
        <a:xfrm>
          <a:off x="6332220" y="15590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48</xdr:row>
      <xdr:rowOff>0</xdr:rowOff>
    </xdr:from>
    <xdr:ext cx="304800" cy="304800"/>
    <xdr:sp macro="" textlink="">
      <xdr:nvSpPr>
        <xdr:cNvPr id="5" name="AutoShape 1" descr="Image result for butterfly">
          <a:extLst>
            <a:ext uri="{FF2B5EF4-FFF2-40B4-BE49-F238E27FC236}">
              <a16:creationId xmlns:a16="http://schemas.microsoft.com/office/drawing/2014/main" id="{F4292B53-8C91-409A-9BF5-F2584C3275F0}"/>
            </a:ext>
          </a:extLst>
        </xdr:cNvPr>
        <xdr:cNvSpPr>
          <a:spLocks noChangeAspect="1" noChangeArrowheads="1"/>
        </xdr:cNvSpPr>
      </xdr:nvSpPr>
      <xdr:spPr bwMode="auto">
        <a:xfrm>
          <a:off x="6332220" y="15590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304800" cy="304800"/>
    <xdr:sp macro="" textlink="">
      <xdr:nvSpPr>
        <xdr:cNvPr id="6" name="AutoShape 1" descr="Image result for butterfly">
          <a:extLst>
            <a:ext uri="{FF2B5EF4-FFF2-40B4-BE49-F238E27FC236}">
              <a16:creationId xmlns:a16="http://schemas.microsoft.com/office/drawing/2014/main" id="{94238E5B-E04E-4B35-A09C-2052B9B2E53E}"/>
            </a:ext>
          </a:extLst>
        </xdr:cNvPr>
        <xdr:cNvSpPr>
          <a:spLocks noChangeAspect="1" noChangeArrowheads="1"/>
        </xdr:cNvSpPr>
      </xdr:nvSpPr>
      <xdr:spPr bwMode="auto">
        <a:xfrm>
          <a:off x="6332220" y="15590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304800</xdr:rowOff>
    </xdr:to>
    <xdr:sp macro="" textlink="">
      <xdr:nvSpPr>
        <xdr:cNvPr id="1026" name="AutoShape 2" descr="Image result for butterfly">
          <a:extLst>
            <a:ext uri="{FF2B5EF4-FFF2-40B4-BE49-F238E27FC236}">
              <a16:creationId xmlns:a16="http://schemas.microsoft.com/office/drawing/2014/main" id="{ECA864C2-E53A-47B1-A229-4150F2B3F527}"/>
            </a:ext>
          </a:extLst>
        </xdr:cNvPr>
        <xdr:cNvSpPr>
          <a:spLocks noChangeAspect="1" noChangeArrowheads="1"/>
        </xdr:cNvSpPr>
      </xdr:nvSpPr>
      <xdr:spPr bwMode="auto">
        <a:xfrm>
          <a:off x="6332220" y="15902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556260</xdr:colOff>
      <xdr:row>44</xdr:row>
      <xdr:rowOff>83184</xdr:rowOff>
    </xdr:from>
    <xdr:to>
      <xdr:col>9</xdr:col>
      <xdr:colOff>1089660</xdr:colOff>
      <xdr:row>51</xdr:row>
      <xdr:rowOff>312419</xdr:rowOff>
    </xdr:to>
    <xdr:pic>
      <xdr:nvPicPr>
        <xdr:cNvPr id="14" name="Picture 13" descr="Image result for pollinators">
          <a:extLst>
            <a:ext uri="{FF2B5EF4-FFF2-40B4-BE49-F238E27FC236}">
              <a16:creationId xmlns:a16="http://schemas.microsoft.com/office/drawing/2014/main" id="{7C7A82DC-A64F-4550-A158-5B6E4DD9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15048864"/>
          <a:ext cx="5798820" cy="24161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302895</xdr:colOff>
      <xdr:row>68</xdr:row>
      <xdr:rowOff>213360</xdr:rowOff>
    </xdr:from>
    <xdr:to>
      <xdr:col>10</xdr:col>
      <xdr:colOff>152400</xdr:colOff>
      <xdr:row>79</xdr:row>
      <xdr:rowOff>274320</xdr:rowOff>
    </xdr:to>
    <xdr:pic>
      <xdr:nvPicPr>
        <xdr:cNvPr id="15" name="Picture 14" descr="Image result for indiana native plant society backyard">
          <a:extLst>
            <a:ext uri="{FF2B5EF4-FFF2-40B4-BE49-F238E27FC236}">
              <a16:creationId xmlns:a16="http://schemas.microsoft.com/office/drawing/2014/main" id="{D537BAA0-A1DE-4232-864D-5BB914F0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5135" y="22677120"/>
          <a:ext cx="2623185" cy="349758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  <xdr:twoCellAnchor editAs="oneCell">
    <xdr:from>
      <xdr:col>6</xdr:col>
      <xdr:colOff>919729</xdr:colOff>
      <xdr:row>77</xdr:row>
      <xdr:rowOff>32370</xdr:rowOff>
    </xdr:from>
    <xdr:to>
      <xdr:col>8</xdr:col>
      <xdr:colOff>876300</xdr:colOff>
      <xdr:row>84</xdr:row>
      <xdr:rowOff>38100</xdr:rowOff>
    </xdr:to>
    <xdr:pic>
      <xdr:nvPicPr>
        <xdr:cNvPr id="13" name="Picture 12" descr="Image result for butterfly">
          <a:extLst>
            <a:ext uri="{FF2B5EF4-FFF2-40B4-BE49-F238E27FC236}">
              <a16:creationId xmlns:a16="http://schemas.microsoft.com/office/drawing/2014/main" id="{5BBCEE96-DEA0-4BE3-AC49-62AD93A8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1949" y="25300290"/>
          <a:ext cx="3926591" cy="2246010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19" totalsRowCount="1" headerRowDxfId="56" dataDxfId="55" totalsRowDxfId="54" headerRowCellStyle="Normal">
  <autoFilter ref="G12:J18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Species" totalsRowLabel="Subtotal" dataDxfId="53" totalsRowDxfId="52"/>
    <tableColumn id="2" xr3:uid="{00000000-0010-0000-0100-000002000000}" name="Price" dataDxfId="51" totalsRowDxfId="50"/>
    <tableColumn id="3" xr3:uid="{00000000-0010-0000-0100-000003000000}" name="Quantity " dataDxfId="49" totalsRowDxfId="48"/>
    <tableColumn id="4" xr3:uid="{00000000-0010-0000-0100-000004000000}" name="Total" totalsRowFunction="sum" dataDxfId="47" totalsRowDxfId="46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4:E42" totalsRowCount="1" headerRowDxfId="45" dataDxfId="44" totalsRowDxfId="43">
  <autoFilter ref="B24:E4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Name" totalsRowLabel="Subtotal" dataDxfId="42" totalsRowDxfId="41"/>
    <tableColumn id="2" xr3:uid="{00000000-0010-0000-0300-000002000000}" name="Price" dataDxfId="40" totalsRowDxfId="39"/>
    <tableColumn id="3" xr3:uid="{00000000-0010-0000-0300-000003000000}" name="Quantity " dataDxfId="38" totalsRowDxfId="37"/>
    <tableColumn id="4" xr3:uid="{00000000-0010-0000-0300-000004000000}" name="Total" totalsRowFunction="sum" dataDxfId="36" totalsRowDxfId="35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6:E85" totalsRowCount="1" headerRowDxfId="34" dataDxfId="32" totalsRowDxfId="31" headerRowBorderDxfId="33">
  <autoFilter ref="B46:E8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Name" dataDxfId="30" totalsRowDxfId="29"/>
    <tableColumn id="2" xr3:uid="{00000000-0010-0000-0400-000002000000}" name="Price" dataDxfId="28" totalsRowDxfId="27"/>
    <tableColumn id="3" xr3:uid="{00000000-0010-0000-0400-000003000000}" name="Quantity" dataDxfId="26" totalsRowDxfId="25"/>
    <tableColumn id="4" xr3:uid="{00000000-0010-0000-0400-000004000000}" name="Total" totalsRowFunction="custom" dataDxfId="24" totalsRowDxfId="23">
      <totalsRowFormula>SUM(Insurance[Total], J22:J42)</totalsRow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53:J58" totalsRowCount="1" headerRowDxfId="22" dataDxfId="21" totalsRowDxfId="20" totalsRowBorderDxfId="19">
  <autoFilter ref="G53:J5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y" totalsRowLabel="Total Amount Due" dataDxfId="18" totalsRowDxfId="17"/>
    <tableColumn id="2" xr3:uid="{00000000-0010-0000-0500-000002000000}" name="Column1" dataDxfId="16" totalsRowDxfId="15"/>
    <tableColumn id="3" xr3:uid="{00000000-0010-0000-0500-000003000000}" name="Column2" dataDxfId="14" totalsRowDxfId="13"/>
    <tableColumn id="4" xr3:uid="{00000000-0010-0000-0500-000004000000}" name="Total" dataDxfId="12" totalsRowDxfId="11"/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61:J62" totalsRowShown="0" headerRowDxfId="10" dataDxfId="9" totalsRowDxfId="8">
  <autoFilter ref="G61:J62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Date Paid" dataDxfId="7" totalsRowDxfId="6"/>
    <tableColumn id="2" xr3:uid="{00000000-0010-0000-0600-000002000000}" name="Payment Method" dataDxfId="5" totalsRowDxfId="4"/>
    <tableColumn id="3" xr3:uid="{00000000-0010-0000-0600-000003000000}" name="Check Number" dataDxfId="3" totalsRowDxfId="2"/>
    <tableColumn id="4" xr3:uid="{00000000-0010-0000-0600-000004000000}" name="Amount" dataDxfId="1" totalsRowDxfId="0">
      <calculatedColumnFormula>Savings[[#This Row],[Payment Method]]-Savings[[#This Row],[Check Number]]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/>
  <cols>
    <col min="1" max="1" width="2.375" customWidth="1"/>
    <col min="2" max="2" width="80.625" customWidth="1"/>
    <col min="3" max="3" width="2.625" customWidth="1"/>
  </cols>
  <sheetData>
    <row r="1" spans="2:2" s="5" customFormat="1" ht="30" customHeight="1">
      <c r="B1" s="6" t="s">
        <v>8</v>
      </c>
    </row>
    <row r="2" spans="2:2" ht="48.6" customHeight="1">
      <c r="B2" s="2" t="s">
        <v>1</v>
      </c>
    </row>
    <row r="3" spans="2:2" ht="34.35" customHeight="1">
      <c r="B3" s="2" t="s">
        <v>2</v>
      </c>
    </row>
    <row r="4" spans="2:2" ht="33.75" customHeight="1">
      <c r="B4" s="2" t="s">
        <v>7</v>
      </c>
    </row>
    <row r="5" spans="2:2" ht="34.35" customHeight="1">
      <c r="B5" s="17" t="s">
        <v>3</v>
      </c>
    </row>
    <row r="6" spans="2:2" ht="57">
      <c r="B6" s="2" t="s">
        <v>4</v>
      </c>
    </row>
    <row r="7" spans="2:2" ht="28.5">
      <c r="B7" s="2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P110"/>
  <sheetViews>
    <sheetView tabSelected="1" topLeftCell="A28" zoomScaleNormal="100" workbookViewId="0">
      <selection activeCell="B7" sqref="B7"/>
    </sheetView>
  </sheetViews>
  <sheetFormatPr defaultRowHeight="12.75"/>
  <cols>
    <col min="1" max="1" width="2.625" style="4" customWidth="1"/>
    <col min="2" max="2" width="29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6.75" customWidth="1"/>
    <col min="9" max="9" width="15.5" customWidth="1"/>
    <col min="10" max="10" width="17.625" customWidth="1"/>
    <col min="11" max="11" width="2.625" customWidth="1"/>
  </cols>
  <sheetData>
    <row r="1" spans="1:16" s="1" customFormat="1" ht="14.25">
      <c r="A1" s="3" t="s">
        <v>6</v>
      </c>
    </row>
    <row r="2" spans="1:16" s="1" customFormat="1" ht="71.25" customHeight="1">
      <c r="A2" s="16" t="s">
        <v>11</v>
      </c>
      <c r="B2" s="11"/>
      <c r="C2" s="13" t="s">
        <v>16</v>
      </c>
      <c r="D2" s="12"/>
      <c r="E2" s="12"/>
      <c r="F2" s="12"/>
      <c r="G2" s="12"/>
      <c r="H2" s="12"/>
      <c r="I2" s="12"/>
      <c r="J2" s="12"/>
    </row>
    <row r="4" spans="1:16" ht="24.95" customHeight="1">
      <c r="A4" s="4" t="s">
        <v>14</v>
      </c>
      <c r="B4" s="60" t="s">
        <v>19</v>
      </c>
      <c r="C4" s="61"/>
      <c r="D4" s="61"/>
      <c r="E4" s="61"/>
      <c r="G4" s="57" t="s">
        <v>18</v>
      </c>
      <c r="H4" s="58"/>
      <c r="I4" s="58"/>
      <c r="J4" s="59"/>
      <c r="K4" s="22"/>
    </row>
    <row r="5" spans="1:16" ht="41.25" customHeight="1">
      <c r="B5" s="21"/>
      <c r="C5" s="19"/>
      <c r="D5" s="19"/>
      <c r="E5" s="20"/>
      <c r="G5" s="62" t="s">
        <v>134</v>
      </c>
      <c r="H5" s="63"/>
      <c r="I5" s="63"/>
      <c r="J5" s="63"/>
      <c r="K5" s="64"/>
    </row>
    <row r="6" spans="1:16" ht="41.25" customHeight="1">
      <c r="B6" s="21"/>
      <c r="C6" s="19"/>
      <c r="D6" s="19"/>
      <c r="E6" s="20"/>
      <c r="G6" s="65"/>
      <c r="H6" s="63"/>
      <c r="I6" s="63"/>
      <c r="J6" s="63"/>
      <c r="K6" s="64"/>
    </row>
    <row r="7" spans="1:16" ht="33.75" customHeight="1">
      <c r="A7" s="4" t="s">
        <v>15</v>
      </c>
      <c r="B7" s="21"/>
      <c r="C7" s="19"/>
      <c r="D7" s="19"/>
      <c r="E7" s="20"/>
      <c r="G7" s="65"/>
      <c r="H7" s="63"/>
      <c r="I7" s="63"/>
      <c r="J7" s="63"/>
      <c r="K7" s="64"/>
    </row>
    <row r="8" spans="1:16" ht="45" customHeight="1">
      <c r="B8" s="50"/>
      <c r="C8" s="19"/>
      <c r="D8" s="19"/>
      <c r="E8" s="20"/>
      <c r="G8" s="66"/>
      <c r="H8" s="67"/>
      <c r="I8" s="67"/>
      <c r="J8" s="67"/>
      <c r="K8" s="68"/>
    </row>
    <row r="9" spans="1:16" ht="24.95" customHeight="1" thickBot="1">
      <c r="A9" s="4" t="s">
        <v>12</v>
      </c>
      <c r="B9" s="73" t="s">
        <v>17</v>
      </c>
      <c r="C9" s="74"/>
      <c r="D9" s="75"/>
      <c r="G9" s="47" t="s">
        <v>44</v>
      </c>
      <c r="H9" s="32"/>
      <c r="I9" s="23"/>
      <c r="N9" s="82" t="s">
        <v>9</v>
      </c>
      <c r="O9" s="82"/>
      <c r="P9" s="82"/>
    </row>
    <row r="10" spans="1:16" ht="24.95" customHeight="1" thickBot="1">
      <c r="B10" s="76"/>
      <c r="C10" s="77"/>
      <c r="D10" s="78"/>
      <c r="G10" s="51" t="s">
        <v>47</v>
      </c>
      <c r="H10" s="53" t="s">
        <v>45</v>
      </c>
      <c r="I10" s="52" t="s">
        <v>46</v>
      </c>
      <c r="J10" s="7"/>
      <c r="N10" s="82"/>
      <c r="O10" s="82"/>
      <c r="P10" s="82"/>
    </row>
    <row r="11" spans="1:16" ht="24.95" customHeight="1">
      <c r="B11" s="70" t="s">
        <v>27</v>
      </c>
      <c r="C11" s="71"/>
      <c r="D11" s="71"/>
      <c r="E11" s="72"/>
      <c r="G11" s="70" t="s">
        <v>30</v>
      </c>
      <c r="H11" s="80"/>
      <c r="I11" s="71"/>
      <c r="J11" s="72"/>
      <c r="N11" s="82" t="s">
        <v>10</v>
      </c>
      <c r="O11" s="82"/>
      <c r="P11" s="82"/>
    </row>
    <row r="12" spans="1:16" ht="16.5" customHeight="1">
      <c r="B12" s="33" t="s">
        <v>22</v>
      </c>
      <c r="C12" s="33" t="s">
        <v>21</v>
      </c>
      <c r="D12" s="33" t="s">
        <v>23</v>
      </c>
      <c r="E12" s="33" t="s">
        <v>24</v>
      </c>
      <c r="F12" s="14"/>
      <c r="G12" s="10" t="s">
        <v>22</v>
      </c>
      <c r="H12" s="10" t="s">
        <v>21</v>
      </c>
      <c r="I12" s="10" t="s">
        <v>26</v>
      </c>
      <c r="J12" s="10" t="s">
        <v>24</v>
      </c>
      <c r="N12" s="82"/>
      <c r="O12" s="82"/>
      <c r="P12" s="82"/>
    </row>
    <row r="13" spans="1:16" ht="25.5" customHeight="1">
      <c r="B13" s="26" t="s">
        <v>28</v>
      </c>
      <c r="C13" s="27">
        <v>25</v>
      </c>
      <c r="D13" s="54">
        <v>1</v>
      </c>
      <c r="E13" s="28">
        <v>25</v>
      </c>
      <c r="F13" s="14"/>
      <c r="G13" s="24" t="s">
        <v>55</v>
      </c>
      <c r="H13" s="27">
        <v>3</v>
      </c>
      <c r="I13" s="25"/>
      <c r="J13" s="25"/>
    </row>
    <row r="14" spans="1:16" ht="24.95" customHeight="1">
      <c r="B14" s="29" t="s">
        <v>51</v>
      </c>
      <c r="C14" s="30">
        <v>25</v>
      </c>
      <c r="D14" s="55">
        <v>1</v>
      </c>
      <c r="E14" s="31">
        <v>25</v>
      </c>
      <c r="F14" s="14"/>
      <c r="G14" s="24" t="s">
        <v>56</v>
      </c>
      <c r="H14" s="27">
        <v>3</v>
      </c>
      <c r="I14" s="25"/>
      <c r="J14" s="25"/>
    </row>
    <row r="15" spans="1:16" ht="24.95" customHeight="1">
      <c r="B15" s="26" t="s">
        <v>52</v>
      </c>
      <c r="C15" s="27">
        <v>25</v>
      </c>
      <c r="D15" s="54"/>
      <c r="E15" s="28"/>
      <c r="F15" s="14"/>
      <c r="G15" s="24" t="s">
        <v>57</v>
      </c>
      <c r="H15" s="27">
        <v>3</v>
      </c>
      <c r="I15" s="25"/>
      <c r="J15" s="25"/>
    </row>
    <row r="16" spans="1:16" ht="24.95" customHeight="1">
      <c r="B16" s="29" t="s">
        <v>49</v>
      </c>
      <c r="C16" s="30">
        <v>25</v>
      </c>
      <c r="D16" s="55"/>
      <c r="E16" s="31"/>
      <c r="F16" s="14"/>
      <c r="G16" s="24" t="s">
        <v>58</v>
      </c>
      <c r="H16" s="27">
        <v>3</v>
      </c>
      <c r="I16" s="25"/>
      <c r="J16" s="25"/>
    </row>
    <row r="17" spans="2:10" ht="24.95" customHeight="1">
      <c r="B17" s="26" t="s">
        <v>48</v>
      </c>
      <c r="C17" s="27">
        <v>25</v>
      </c>
      <c r="D17" s="54">
        <v>1</v>
      </c>
      <c r="E17" s="28">
        <v>25</v>
      </c>
      <c r="F17" s="14"/>
      <c r="G17" s="24" t="s">
        <v>59</v>
      </c>
      <c r="H17" s="27">
        <v>3</v>
      </c>
      <c r="I17" s="25"/>
      <c r="J17" s="25"/>
    </row>
    <row r="18" spans="2:10" ht="24.95" customHeight="1">
      <c r="B18" s="29" t="s">
        <v>50</v>
      </c>
      <c r="C18" s="30">
        <v>25</v>
      </c>
      <c r="D18" s="55"/>
      <c r="E18" s="31"/>
      <c r="F18" s="14"/>
      <c r="G18" s="24"/>
      <c r="H18" s="25"/>
      <c r="I18" s="25"/>
      <c r="J18" s="25"/>
    </row>
    <row r="19" spans="2:10" ht="24.95" customHeight="1">
      <c r="B19" s="26" t="s">
        <v>53</v>
      </c>
      <c r="C19" s="27">
        <v>25</v>
      </c>
      <c r="D19" s="54"/>
      <c r="E19" s="28"/>
      <c r="F19" s="14"/>
      <c r="G19" s="15" t="s">
        <v>0</v>
      </c>
      <c r="H19" s="9"/>
      <c r="I19" s="9"/>
      <c r="J19" s="9">
        <f>SUBTOTAL(109,Entertainment[Total])</f>
        <v>0</v>
      </c>
    </row>
    <row r="20" spans="2:10" ht="24.95" customHeight="1" thickBot="1">
      <c r="B20" s="29" t="s">
        <v>54</v>
      </c>
      <c r="C20" s="30">
        <v>90</v>
      </c>
      <c r="D20" s="55"/>
      <c r="E20" s="31"/>
      <c r="F20" s="14"/>
      <c r="G20" s="70" t="s">
        <v>25</v>
      </c>
      <c r="H20" s="71"/>
      <c r="I20" s="71"/>
      <c r="J20" s="72"/>
    </row>
    <row r="21" spans="2:10" ht="34.5" customHeight="1" thickTop="1">
      <c r="B21" s="81" t="s">
        <v>29</v>
      </c>
      <c r="C21" s="81"/>
      <c r="D21" s="81"/>
      <c r="E21" s="81"/>
      <c r="F21" s="14"/>
      <c r="G21" s="18" t="s">
        <v>20</v>
      </c>
      <c r="H21" s="18" t="s">
        <v>21</v>
      </c>
      <c r="I21" s="18" t="s">
        <v>26</v>
      </c>
      <c r="J21" s="18" t="s">
        <v>24</v>
      </c>
    </row>
    <row r="22" spans="2:10" ht="24.95" customHeight="1">
      <c r="B22" s="34" t="s">
        <v>0</v>
      </c>
      <c r="C22" s="35"/>
      <c r="D22" s="35"/>
      <c r="E22" s="35">
        <f>SUBTOTAL(109,'Personal Monthly Budget'!$E$13:$E$21)</f>
        <v>75</v>
      </c>
      <c r="F22" s="14"/>
      <c r="G22" s="26" t="s">
        <v>76</v>
      </c>
      <c r="H22" s="27">
        <v>3</v>
      </c>
      <c r="I22" s="54"/>
      <c r="J22" s="28"/>
    </row>
    <row r="23" spans="2:10" ht="33" customHeight="1">
      <c r="B23" s="70" t="s">
        <v>31</v>
      </c>
      <c r="C23" s="71"/>
      <c r="D23" s="71"/>
      <c r="E23" s="72"/>
      <c r="F23" s="14"/>
      <c r="G23" s="29" t="s">
        <v>77</v>
      </c>
      <c r="H23" s="30">
        <v>3</v>
      </c>
      <c r="I23" s="55"/>
      <c r="J23" s="31"/>
    </row>
    <row r="24" spans="2:10" ht="24.95" customHeight="1">
      <c r="B24" s="10" t="s">
        <v>20</v>
      </c>
      <c r="C24" s="10" t="s">
        <v>21</v>
      </c>
      <c r="D24" s="10" t="s">
        <v>26</v>
      </c>
      <c r="E24" s="10" t="s">
        <v>24</v>
      </c>
      <c r="F24" s="14"/>
      <c r="G24" s="26" t="s">
        <v>78</v>
      </c>
      <c r="H24" s="27">
        <v>3</v>
      </c>
      <c r="I24" s="54"/>
      <c r="J24" s="28"/>
    </row>
    <row r="25" spans="2:10" ht="24.95" customHeight="1">
      <c r="B25" s="24" t="s">
        <v>60</v>
      </c>
      <c r="C25" s="25">
        <v>3</v>
      </c>
      <c r="D25" s="25"/>
      <c r="E25" s="25"/>
      <c r="F25" s="14"/>
      <c r="G25" s="29" t="s">
        <v>79</v>
      </c>
      <c r="H25" s="30">
        <v>3</v>
      </c>
      <c r="I25" s="55"/>
      <c r="J25" s="31"/>
    </row>
    <row r="26" spans="2:10" ht="24.95" customHeight="1">
      <c r="B26" s="24" t="s">
        <v>61</v>
      </c>
      <c r="C26" s="25">
        <v>3</v>
      </c>
      <c r="D26" s="25"/>
      <c r="E26" s="25"/>
      <c r="F26" s="14"/>
      <c r="G26" s="26" t="s">
        <v>80</v>
      </c>
      <c r="H26" s="27">
        <v>3</v>
      </c>
      <c r="I26" s="54"/>
      <c r="J26" s="28"/>
    </row>
    <row r="27" spans="2:10" ht="24.95" customHeight="1">
      <c r="B27" s="24" t="s">
        <v>62</v>
      </c>
      <c r="C27" s="25">
        <v>3</v>
      </c>
      <c r="D27" s="25"/>
      <c r="E27" s="25"/>
      <c r="F27" s="14"/>
      <c r="G27" s="29" t="s">
        <v>81</v>
      </c>
      <c r="H27" s="30">
        <v>3</v>
      </c>
      <c r="I27" s="55"/>
      <c r="J27" s="31"/>
    </row>
    <row r="28" spans="2:10" ht="24.95" customHeight="1">
      <c r="B28" s="24" t="s">
        <v>63</v>
      </c>
      <c r="C28" s="25">
        <v>3</v>
      </c>
      <c r="D28" s="25"/>
      <c r="E28" s="25"/>
      <c r="F28" s="14"/>
      <c r="G28" s="26" t="s">
        <v>82</v>
      </c>
      <c r="H28" s="27">
        <v>3</v>
      </c>
      <c r="I28" s="54"/>
      <c r="J28" s="28"/>
    </row>
    <row r="29" spans="2:10" ht="24.95" customHeight="1">
      <c r="B29" s="24" t="s">
        <v>64</v>
      </c>
      <c r="C29" s="25">
        <v>3</v>
      </c>
      <c r="D29" s="25"/>
      <c r="E29" s="25"/>
      <c r="F29" s="14"/>
      <c r="G29" s="29" t="s">
        <v>83</v>
      </c>
      <c r="H29" s="30">
        <v>3</v>
      </c>
      <c r="I29" s="55"/>
      <c r="J29" s="31"/>
    </row>
    <row r="30" spans="2:10" ht="24.95" customHeight="1">
      <c r="B30" s="24" t="s">
        <v>65</v>
      </c>
      <c r="C30" s="25">
        <v>3</v>
      </c>
      <c r="D30" s="25"/>
      <c r="E30" s="25"/>
      <c r="F30" s="14"/>
      <c r="G30" s="26" t="s">
        <v>84</v>
      </c>
      <c r="H30" s="27">
        <v>3</v>
      </c>
      <c r="I30" s="54"/>
      <c r="J30" s="28"/>
    </row>
    <row r="31" spans="2:10" ht="24.95" customHeight="1">
      <c r="B31" s="24" t="s">
        <v>66</v>
      </c>
      <c r="C31" s="25">
        <v>3</v>
      </c>
      <c r="D31" s="25"/>
      <c r="E31" s="25"/>
      <c r="F31" s="14"/>
      <c r="G31" s="29" t="s">
        <v>85</v>
      </c>
      <c r="H31" s="30">
        <v>3</v>
      </c>
      <c r="I31" s="55">
        <v>3</v>
      </c>
      <c r="J31" s="31">
        <v>9</v>
      </c>
    </row>
    <row r="32" spans="2:10" ht="24.95" customHeight="1">
      <c r="B32" s="24" t="s">
        <v>67</v>
      </c>
      <c r="C32" s="25">
        <v>3</v>
      </c>
      <c r="D32" s="25"/>
      <c r="E32" s="25"/>
      <c r="F32" s="14"/>
      <c r="G32" s="26" t="s">
        <v>86</v>
      </c>
      <c r="H32" s="27">
        <v>3</v>
      </c>
      <c r="I32" s="54"/>
      <c r="J32" s="28"/>
    </row>
    <row r="33" spans="1:10" ht="24.95" customHeight="1">
      <c r="B33" s="24" t="s">
        <v>68</v>
      </c>
      <c r="C33" s="25">
        <v>3</v>
      </c>
      <c r="D33" s="25"/>
      <c r="E33" s="25"/>
      <c r="F33" s="14"/>
      <c r="G33" s="29" t="s">
        <v>87</v>
      </c>
      <c r="H33" s="30">
        <v>3</v>
      </c>
      <c r="I33" s="55"/>
      <c r="J33" s="31"/>
    </row>
    <row r="34" spans="1:10" ht="24.95" customHeight="1">
      <c r="B34" s="24" t="s">
        <v>69</v>
      </c>
      <c r="C34" s="25">
        <v>3</v>
      </c>
      <c r="D34" s="25"/>
      <c r="E34" s="25"/>
      <c r="F34" s="14"/>
      <c r="G34" s="26" t="s">
        <v>88</v>
      </c>
      <c r="H34" s="27">
        <v>3</v>
      </c>
      <c r="I34" s="54"/>
      <c r="J34" s="28"/>
    </row>
    <row r="35" spans="1:10" ht="24.95" customHeight="1">
      <c r="B35" s="24" t="s">
        <v>70</v>
      </c>
      <c r="C35" s="25">
        <v>3</v>
      </c>
      <c r="D35" s="25"/>
      <c r="E35" s="25"/>
      <c r="F35" s="14"/>
      <c r="G35" s="29" t="s">
        <v>89</v>
      </c>
      <c r="H35" s="30">
        <v>3</v>
      </c>
      <c r="I35" s="55"/>
      <c r="J35" s="31"/>
    </row>
    <row r="36" spans="1:10" ht="24.95" customHeight="1">
      <c r="B36" s="24" t="s">
        <v>71</v>
      </c>
      <c r="C36" s="25">
        <v>3</v>
      </c>
      <c r="D36" s="25"/>
      <c r="E36" s="25"/>
      <c r="F36" s="14"/>
      <c r="G36" s="26" t="s">
        <v>133</v>
      </c>
      <c r="H36" s="27">
        <v>3</v>
      </c>
      <c r="I36" s="54"/>
      <c r="J36" s="28"/>
    </row>
    <row r="37" spans="1:10" ht="24.95" customHeight="1">
      <c r="B37" s="24" t="s">
        <v>72</v>
      </c>
      <c r="C37" s="25">
        <v>3</v>
      </c>
      <c r="D37" s="25"/>
      <c r="E37" s="25"/>
      <c r="F37" s="14"/>
      <c r="G37" s="29" t="s">
        <v>90</v>
      </c>
      <c r="H37" s="30">
        <v>3</v>
      </c>
      <c r="I37" s="55">
        <v>2</v>
      </c>
      <c r="J37" s="31">
        <v>6</v>
      </c>
    </row>
    <row r="38" spans="1:10" ht="24.95" customHeight="1">
      <c r="B38" s="24" t="s">
        <v>73</v>
      </c>
      <c r="C38" s="25">
        <v>3</v>
      </c>
      <c r="D38" s="25"/>
      <c r="E38" s="25"/>
      <c r="F38" s="14"/>
      <c r="G38" s="26" t="s">
        <v>91</v>
      </c>
      <c r="H38" s="27">
        <v>3</v>
      </c>
      <c r="I38" s="54"/>
      <c r="J38" s="28"/>
    </row>
    <row r="39" spans="1:10" ht="24.95" customHeight="1">
      <c r="B39" s="24" t="s">
        <v>74</v>
      </c>
      <c r="C39" s="25">
        <v>3</v>
      </c>
      <c r="D39" s="25"/>
      <c r="E39" s="25"/>
      <c r="F39" s="14"/>
      <c r="G39" s="29" t="s">
        <v>92</v>
      </c>
      <c r="H39" s="30">
        <v>3</v>
      </c>
      <c r="I39" s="55"/>
      <c r="J39" s="31"/>
    </row>
    <row r="40" spans="1:10" ht="24.95" customHeight="1">
      <c r="B40" s="24" t="s">
        <v>75</v>
      </c>
      <c r="C40" s="25">
        <v>3</v>
      </c>
      <c r="D40" s="25"/>
      <c r="E40" s="25"/>
      <c r="F40" s="14"/>
      <c r="G40" s="26" t="s">
        <v>93</v>
      </c>
      <c r="H40" s="27">
        <v>3</v>
      </c>
      <c r="I40" s="54"/>
      <c r="J40" s="28"/>
    </row>
    <row r="41" spans="1:10" ht="24.95" customHeight="1">
      <c r="B41" s="24"/>
      <c r="C41" s="25"/>
      <c r="D41" s="25"/>
      <c r="E41" s="25"/>
      <c r="F41" s="14"/>
      <c r="G41" s="29" t="s">
        <v>94</v>
      </c>
      <c r="H41" s="30">
        <v>3</v>
      </c>
      <c r="I41" s="55"/>
      <c r="J41" s="31"/>
    </row>
    <row r="42" spans="1:10" ht="24.95" customHeight="1">
      <c r="B42" s="15" t="s">
        <v>0</v>
      </c>
      <c r="C42" s="9"/>
      <c r="D42" s="9"/>
      <c r="E42" s="9">
        <f>SUBTOTAL(109,Transportation[Total])</f>
        <v>0</v>
      </c>
      <c r="F42" s="14"/>
      <c r="G42" s="26" t="s">
        <v>32</v>
      </c>
      <c r="H42" s="27"/>
      <c r="I42" s="54"/>
      <c r="J42" s="28"/>
    </row>
    <row r="43" spans="1:10" ht="63.6" customHeight="1">
      <c r="B43" s="15"/>
      <c r="C43" s="9"/>
      <c r="D43" s="9"/>
      <c r="E43" s="9"/>
      <c r="F43" s="14"/>
      <c r="G43" s="38"/>
      <c r="H43" s="39"/>
      <c r="I43" s="39"/>
      <c r="J43" s="39"/>
    </row>
    <row r="44" spans="1:10" ht="24.95" customHeight="1">
      <c r="B44" s="15"/>
      <c r="C44" s="9"/>
      <c r="D44" s="9"/>
      <c r="E44" s="9"/>
      <c r="F44" s="14"/>
      <c r="G44" s="38"/>
      <c r="H44" s="39"/>
      <c r="I44" s="39"/>
      <c r="J44" s="39"/>
    </row>
    <row r="45" spans="1:10" ht="24.95" customHeight="1">
      <c r="B45" s="70" t="s">
        <v>35</v>
      </c>
      <c r="C45" s="71"/>
      <c r="D45" s="71"/>
      <c r="E45" s="72"/>
      <c r="F45" s="14"/>
      <c r="G45" s="38"/>
      <c r="H45" s="39"/>
      <c r="I45" s="39"/>
      <c r="J45" s="39"/>
    </row>
    <row r="46" spans="1:10" ht="24.95" customHeight="1">
      <c r="A46" s="4" t="s">
        <v>13</v>
      </c>
      <c r="B46" s="24" t="s">
        <v>20</v>
      </c>
      <c r="C46" s="25" t="s">
        <v>21</v>
      </c>
      <c r="D46" s="25" t="s">
        <v>23</v>
      </c>
      <c r="E46" s="25" t="s">
        <v>24</v>
      </c>
      <c r="F46" s="14"/>
      <c r="H46" s="38"/>
      <c r="I46" s="39"/>
      <c r="J46" s="39"/>
    </row>
    <row r="47" spans="1:10" ht="24.95" customHeight="1">
      <c r="B47" s="24" t="s">
        <v>95</v>
      </c>
      <c r="C47" s="25">
        <v>3</v>
      </c>
      <c r="D47" s="56"/>
      <c r="E47" s="25"/>
      <c r="F47" s="14"/>
      <c r="I47" s="39"/>
      <c r="J47" s="39"/>
    </row>
    <row r="48" spans="1:10" ht="24.95" customHeight="1">
      <c r="B48" s="24" t="s">
        <v>96</v>
      </c>
      <c r="C48" s="25">
        <v>3</v>
      </c>
      <c r="D48" s="56"/>
      <c r="E48" s="25"/>
      <c r="F48" s="14"/>
      <c r="H48" s="38"/>
      <c r="J48" s="39"/>
    </row>
    <row r="49" spans="2:10" ht="24.95" customHeight="1">
      <c r="B49" s="24" t="s">
        <v>97</v>
      </c>
      <c r="C49" s="25">
        <v>3</v>
      </c>
      <c r="D49" s="56"/>
      <c r="E49" s="25"/>
      <c r="F49" s="14"/>
      <c r="I49" s="39"/>
      <c r="J49" s="39"/>
    </row>
    <row r="50" spans="2:10" ht="24.95" customHeight="1">
      <c r="B50" s="24" t="s">
        <v>98</v>
      </c>
      <c r="C50" s="25">
        <v>3</v>
      </c>
      <c r="D50" s="56"/>
      <c r="E50" s="25"/>
      <c r="F50" s="14"/>
      <c r="H50" s="38"/>
      <c r="I50" s="39"/>
      <c r="J50" s="39"/>
    </row>
    <row r="51" spans="2:10" ht="24.95" customHeight="1">
      <c r="B51" s="24" t="s">
        <v>99</v>
      </c>
      <c r="C51" s="25">
        <v>3</v>
      </c>
      <c r="D51" s="56"/>
      <c r="E51" s="25"/>
      <c r="F51" s="14"/>
      <c r="I51" s="39"/>
      <c r="J51" s="39"/>
    </row>
    <row r="52" spans="2:10" ht="24.95" customHeight="1">
      <c r="B52" s="24" t="s">
        <v>100</v>
      </c>
      <c r="C52" s="25">
        <v>3</v>
      </c>
      <c r="D52" s="56"/>
      <c r="E52" s="25"/>
      <c r="F52" s="14"/>
      <c r="H52" s="38"/>
      <c r="I52" s="39"/>
      <c r="J52" s="39"/>
    </row>
    <row r="53" spans="2:10" ht="24.95" customHeight="1">
      <c r="B53" s="24" t="s">
        <v>101</v>
      </c>
      <c r="C53" s="25">
        <v>3</v>
      </c>
      <c r="D53" s="56"/>
      <c r="E53" s="25"/>
      <c r="F53" s="14"/>
      <c r="G53" s="10" t="s">
        <v>37</v>
      </c>
      <c r="H53" s="40" t="s">
        <v>33</v>
      </c>
      <c r="I53" s="40" t="s">
        <v>34</v>
      </c>
      <c r="J53" s="42" t="s">
        <v>24</v>
      </c>
    </row>
    <row r="54" spans="2:10" ht="24.95" customHeight="1">
      <c r="B54" s="24" t="s">
        <v>102</v>
      </c>
      <c r="C54" s="25">
        <v>3</v>
      </c>
      <c r="D54" s="56"/>
      <c r="E54" s="25"/>
      <c r="F54" s="14"/>
      <c r="G54" s="48" t="s">
        <v>36</v>
      </c>
      <c r="H54" s="43"/>
      <c r="I54" s="44"/>
      <c r="J54" s="25"/>
    </row>
    <row r="55" spans="2:10" ht="24.95" customHeight="1">
      <c r="B55" s="24" t="s">
        <v>103</v>
      </c>
      <c r="C55" s="25">
        <v>3</v>
      </c>
      <c r="D55" s="56"/>
      <c r="E55" s="25"/>
      <c r="F55" s="14"/>
      <c r="G55" s="48" t="s">
        <v>31</v>
      </c>
      <c r="H55" s="43"/>
      <c r="I55" s="44"/>
      <c r="J55" s="25"/>
    </row>
    <row r="56" spans="2:10" ht="24.95" customHeight="1">
      <c r="B56" s="24" t="s">
        <v>104</v>
      </c>
      <c r="C56" s="25">
        <v>3</v>
      </c>
      <c r="D56" s="56"/>
      <c r="E56" s="25"/>
      <c r="F56" s="14"/>
      <c r="G56" s="48" t="s">
        <v>25</v>
      </c>
      <c r="H56" s="43"/>
      <c r="I56" s="44"/>
      <c r="J56" s="25"/>
    </row>
    <row r="57" spans="2:10" ht="24.95" customHeight="1">
      <c r="B57" s="24" t="s">
        <v>105</v>
      </c>
      <c r="C57" s="25">
        <v>3</v>
      </c>
      <c r="D57" s="56"/>
      <c r="E57" s="25"/>
      <c r="F57" s="14"/>
      <c r="G57" s="48" t="s">
        <v>30</v>
      </c>
      <c r="H57" s="43"/>
      <c r="I57" s="44"/>
      <c r="J57" s="25"/>
    </row>
    <row r="58" spans="2:10" ht="24.95" customHeight="1">
      <c r="B58" s="24" t="s">
        <v>106</v>
      </c>
      <c r="C58" s="25">
        <v>3</v>
      </c>
      <c r="D58" s="56"/>
      <c r="E58" s="25"/>
      <c r="F58" s="14"/>
      <c r="G58" s="49" t="s">
        <v>38</v>
      </c>
      <c r="H58" s="43"/>
      <c r="I58" s="43"/>
      <c r="J58" s="25"/>
    </row>
    <row r="59" spans="2:10" ht="24.95" customHeight="1">
      <c r="B59" s="24" t="s">
        <v>108</v>
      </c>
      <c r="C59" s="25">
        <v>3</v>
      </c>
      <c r="D59" s="56"/>
      <c r="E59" s="25"/>
      <c r="F59" s="14"/>
      <c r="G59" s="38"/>
      <c r="H59" s="39"/>
      <c r="I59" s="39"/>
      <c r="J59" s="39"/>
    </row>
    <row r="60" spans="2:10" ht="24.95" customHeight="1">
      <c r="B60" s="24" t="s">
        <v>107</v>
      </c>
      <c r="C60" s="25">
        <v>3</v>
      </c>
      <c r="D60" s="56"/>
      <c r="E60" s="25"/>
      <c r="F60" s="14"/>
      <c r="G60" s="79" t="s">
        <v>39</v>
      </c>
      <c r="H60" s="79"/>
      <c r="I60" s="79"/>
      <c r="J60" s="79"/>
    </row>
    <row r="61" spans="2:10" ht="24.95" customHeight="1">
      <c r="B61" s="24" t="s">
        <v>109</v>
      </c>
      <c r="C61" s="25">
        <v>3</v>
      </c>
      <c r="D61" s="56"/>
      <c r="E61" s="25"/>
      <c r="F61" s="14"/>
      <c r="G61" s="41" t="s">
        <v>43</v>
      </c>
      <c r="H61" s="10" t="s">
        <v>40</v>
      </c>
      <c r="I61" s="10" t="s">
        <v>41</v>
      </c>
      <c r="J61" s="42" t="s">
        <v>42</v>
      </c>
    </row>
    <row r="62" spans="2:10" ht="24.95" customHeight="1">
      <c r="B62" s="24" t="s">
        <v>110</v>
      </c>
      <c r="C62" s="25">
        <v>3</v>
      </c>
      <c r="D62" s="56">
        <v>3</v>
      </c>
      <c r="E62" s="25">
        <v>9</v>
      </c>
      <c r="F62" s="14"/>
      <c r="G62" s="24"/>
      <c r="H62" s="25"/>
      <c r="I62" s="25"/>
      <c r="J62" s="25"/>
    </row>
    <row r="63" spans="2:10" ht="24.95" customHeight="1">
      <c r="B63" s="24" t="s">
        <v>111</v>
      </c>
      <c r="C63" s="25">
        <v>3</v>
      </c>
      <c r="D63" s="56"/>
      <c r="E63" s="25"/>
      <c r="F63" s="14"/>
    </row>
    <row r="64" spans="2:10" ht="24.95" customHeight="1">
      <c r="B64" s="24" t="s">
        <v>112</v>
      </c>
      <c r="C64" s="25">
        <v>3</v>
      </c>
      <c r="D64" s="56"/>
      <c r="E64" s="25"/>
      <c r="F64" s="14"/>
    </row>
    <row r="65" spans="2:10" ht="24.95" customHeight="1">
      <c r="B65" s="24" t="s">
        <v>113</v>
      </c>
      <c r="C65" s="25">
        <v>3</v>
      </c>
      <c r="D65" s="56"/>
      <c r="E65" s="25"/>
      <c r="F65" s="14"/>
    </row>
    <row r="66" spans="2:10" ht="24.95" customHeight="1">
      <c r="B66" s="24" t="s">
        <v>114</v>
      </c>
      <c r="C66" s="25">
        <v>3</v>
      </c>
      <c r="D66" s="56"/>
      <c r="E66" s="25"/>
      <c r="F66" s="14"/>
    </row>
    <row r="67" spans="2:10" ht="24.95" customHeight="1">
      <c r="B67" s="24" t="s">
        <v>115</v>
      </c>
      <c r="C67" s="25">
        <v>3</v>
      </c>
      <c r="D67" s="56"/>
      <c r="E67" s="25"/>
      <c r="G67" s="83"/>
      <c r="H67" s="83"/>
      <c r="I67" s="83"/>
      <c r="J67" s="83"/>
    </row>
    <row r="68" spans="2:10" ht="24.95" customHeight="1">
      <c r="B68" s="24" t="s">
        <v>116</v>
      </c>
      <c r="C68" s="25">
        <v>3</v>
      </c>
      <c r="D68" s="56"/>
      <c r="E68" s="25"/>
    </row>
    <row r="69" spans="2:10" ht="25.5" customHeight="1">
      <c r="B69" s="24" t="s">
        <v>117</v>
      </c>
      <c r="C69" s="25">
        <v>3</v>
      </c>
      <c r="D69" s="56"/>
      <c r="E69" s="25"/>
    </row>
    <row r="70" spans="2:10" ht="24" customHeight="1">
      <c r="B70" s="24" t="s">
        <v>118</v>
      </c>
      <c r="C70" s="25">
        <v>3</v>
      </c>
      <c r="D70" s="56"/>
      <c r="E70" s="25"/>
    </row>
    <row r="71" spans="2:10" ht="24.75" customHeight="1">
      <c r="B71" s="24" t="s">
        <v>119</v>
      </c>
      <c r="C71" s="25">
        <v>3</v>
      </c>
      <c r="D71" s="56"/>
      <c r="E71" s="25"/>
    </row>
    <row r="72" spans="2:10" ht="24.75" customHeight="1">
      <c r="B72" s="24" t="s">
        <v>120</v>
      </c>
      <c r="C72" s="25">
        <v>3</v>
      </c>
      <c r="D72" s="56"/>
      <c r="E72" s="25"/>
    </row>
    <row r="73" spans="2:10" ht="25.5" customHeight="1">
      <c r="B73" s="24" t="s">
        <v>121</v>
      </c>
      <c r="C73" s="25">
        <v>3</v>
      </c>
      <c r="D73" s="56"/>
      <c r="E73" s="25"/>
      <c r="G73" s="85"/>
      <c r="H73" s="85"/>
      <c r="I73" s="85"/>
      <c r="J73" s="85"/>
    </row>
    <row r="74" spans="2:10" ht="24.75" customHeight="1">
      <c r="B74" s="24" t="s">
        <v>122</v>
      </c>
      <c r="C74" s="25">
        <v>3</v>
      </c>
      <c r="D74" s="56"/>
      <c r="E74" s="25"/>
      <c r="G74" s="45"/>
      <c r="H74" s="45"/>
      <c r="I74" s="45"/>
      <c r="J74" s="45"/>
    </row>
    <row r="75" spans="2:10" ht="22.5" customHeight="1">
      <c r="B75" s="24" t="s">
        <v>123</v>
      </c>
      <c r="C75" s="25">
        <v>3</v>
      </c>
      <c r="D75" s="56"/>
      <c r="E75" s="25"/>
      <c r="G75" s="46"/>
      <c r="H75" s="37"/>
      <c r="I75" s="37"/>
      <c r="J75" s="37"/>
    </row>
    <row r="76" spans="2:10" ht="22.5" customHeight="1">
      <c r="B76" s="24" t="s">
        <v>124</v>
      </c>
      <c r="C76" s="25">
        <v>3</v>
      </c>
      <c r="D76" s="56"/>
      <c r="E76" s="25"/>
      <c r="G76" s="46"/>
      <c r="H76" s="37"/>
      <c r="I76" s="37"/>
      <c r="J76" s="37"/>
    </row>
    <row r="77" spans="2:10" ht="28.5" customHeight="1">
      <c r="B77" s="24" t="s">
        <v>125</v>
      </c>
      <c r="C77" s="25">
        <v>3</v>
      </c>
      <c r="D77" s="56"/>
      <c r="E77" s="25"/>
      <c r="G77" s="46"/>
      <c r="H77" s="37"/>
      <c r="I77" s="37"/>
      <c r="J77" s="37"/>
    </row>
    <row r="78" spans="2:10" ht="24.75" customHeight="1">
      <c r="B78" s="24" t="s">
        <v>126</v>
      </c>
      <c r="C78" s="25">
        <v>3</v>
      </c>
      <c r="D78" s="56"/>
      <c r="E78" s="25"/>
      <c r="G78" s="36"/>
      <c r="H78" s="37"/>
      <c r="I78" s="37"/>
      <c r="J78" s="37"/>
    </row>
    <row r="79" spans="2:10" ht="25.5" customHeight="1">
      <c r="B79" s="24" t="s">
        <v>127</v>
      </c>
      <c r="C79" s="25">
        <v>3</v>
      </c>
      <c r="D79" s="56"/>
      <c r="E79" s="25"/>
      <c r="G79" s="85"/>
      <c r="H79" s="85"/>
      <c r="I79" s="85"/>
      <c r="J79" s="85"/>
    </row>
    <row r="80" spans="2:10" ht="27" customHeight="1">
      <c r="B80" s="24" t="s">
        <v>128</v>
      </c>
      <c r="C80" s="25">
        <v>3</v>
      </c>
      <c r="D80" s="56"/>
      <c r="E80" s="25"/>
      <c r="G80" s="45"/>
      <c r="H80" s="45"/>
      <c r="I80" s="45"/>
      <c r="J80" s="45"/>
    </row>
    <row r="81" spans="2:10" ht="25.9" customHeight="1">
      <c r="B81" s="24" t="s">
        <v>129</v>
      </c>
      <c r="C81" s="25">
        <v>3</v>
      </c>
      <c r="D81" s="56"/>
      <c r="E81" s="25"/>
      <c r="G81" s="46"/>
      <c r="H81" s="37"/>
      <c r="I81" s="37"/>
      <c r="J81" s="37"/>
    </row>
    <row r="82" spans="2:10" ht="25.15" customHeight="1">
      <c r="B82" s="24" t="s">
        <v>130</v>
      </c>
      <c r="C82" s="25">
        <v>3</v>
      </c>
      <c r="D82" s="56"/>
      <c r="E82" s="25"/>
      <c r="G82" s="46"/>
      <c r="H82" s="37"/>
      <c r="I82" s="37"/>
      <c r="J82" s="37"/>
    </row>
    <row r="83" spans="2:10" ht="23.45" customHeight="1">
      <c r="B83" s="24" t="s">
        <v>131</v>
      </c>
      <c r="C83" s="25">
        <v>3</v>
      </c>
      <c r="D83" s="56"/>
      <c r="E83" s="25"/>
      <c r="G83" s="46"/>
      <c r="H83" s="37"/>
      <c r="I83" s="37"/>
      <c r="J83" s="37"/>
    </row>
    <row r="84" spans="2:10" ht="25.15" customHeight="1">
      <c r="B84" s="24" t="s">
        <v>132</v>
      </c>
      <c r="C84" s="25">
        <v>3</v>
      </c>
      <c r="D84" s="56"/>
      <c r="E84" s="25"/>
      <c r="G84" s="46"/>
      <c r="H84" s="37"/>
      <c r="I84" s="37"/>
      <c r="J84" s="37"/>
    </row>
    <row r="85" spans="2:10" ht="25.9" customHeight="1">
      <c r="B85" s="15"/>
      <c r="C85" s="9"/>
      <c r="D85" s="9"/>
      <c r="E85" s="9">
        <f>SUM(Insurance[Total], J22:J42)</f>
        <v>24</v>
      </c>
      <c r="G85" s="36"/>
      <c r="H85" s="37"/>
      <c r="I85" s="37"/>
      <c r="J85" s="37"/>
    </row>
    <row r="86" spans="2:10" ht="15">
      <c r="B86" s="83"/>
      <c r="C86" s="83"/>
      <c r="D86" s="83"/>
      <c r="E86" s="83"/>
      <c r="G86" s="85"/>
      <c r="H86" s="85"/>
      <c r="I86" s="85"/>
      <c r="J86" s="85"/>
    </row>
    <row r="87" spans="2:10" ht="15.75">
      <c r="B87" s="10"/>
      <c r="C87" s="10"/>
      <c r="D87" s="10"/>
      <c r="E87" s="10"/>
      <c r="G87" s="69"/>
      <c r="H87" s="69"/>
      <c r="I87" s="69"/>
      <c r="J87" s="86"/>
    </row>
    <row r="88" spans="2:10" ht="15">
      <c r="B88" s="8"/>
      <c r="C88" s="9"/>
      <c r="D88" s="9"/>
      <c r="E88" s="9"/>
      <c r="G88" s="69"/>
      <c r="H88" s="69"/>
      <c r="I88" s="69"/>
      <c r="J88" s="86"/>
    </row>
    <row r="89" spans="2:10" ht="15">
      <c r="B89" s="8"/>
      <c r="C89" s="9"/>
      <c r="D89" s="9"/>
      <c r="E89" s="9"/>
      <c r="G89" s="69"/>
      <c r="H89" s="69"/>
      <c r="I89" s="69"/>
      <c r="J89" s="86"/>
    </row>
    <row r="90" spans="2:10" ht="15">
      <c r="B90" s="8"/>
      <c r="C90" s="9"/>
      <c r="D90" s="9"/>
      <c r="E90" s="9"/>
      <c r="G90" s="69"/>
      <c r="H90" s="69"/>
      <c r="I90" s="69"/>
      <c r="J90" s="86"/>
    </row>
    <row r="91" spans="2:10" ht="15">
      <c r="B91" s="15"/>
      <c r="C91" s="9"/>
      <c r="D91" s="9"/>
      <c r="E91" s="9"/>
      <c r="G91" s="69"/>
      <c r="H91" s="69"/>
      <c r="I91" s="69"/>
      <c r="J91" s="86"/>
    </row>
    <row r="92" spans="2:10" ht="15">
      <c r="B92" s="83"/>
      <c r="C92" s="83"/>
      <c r="D92" s="83"/>
      <c r="E92" s="83"/>
      <c r="G92" s="69"/>
      <c r="H92" s="69"/>
      <c r="I92" s="69"/>
      <c r="J92" s="86"/>
    </row>
    <row r="93" spans="2:10" ht="15.75">
      <c r="B93" s="10"/>
      <c r="C93" s="10"/>
      <c r="D93" s="10"/>
      <c r="E93" s="10"/>
    </row>
    <row r="94" spans="2:10" ht="15">
      <c r="B94" s="8"/>
      <c r="C94" s="9"/>
      <c r="D94" s="9"/>
      <c r="E94" s="9"/>
    </row>
    <row r="95" spans="2:10" ht="15">
      <c r="B95" s="8"/>
      <c r="C95" s="9"/>
      <c r="D95" s="9"/>
      <c r="E95" s="9"/>
    </row>
    <row r="96" spans="2:10" ht="15">
      <c r="B96" s="8"/>
      <c r="C96" s="9"/>
      <c r="D96" s="9"/>
      <c r="E96" s="9"/>
    </row>
    <row r="97" spans="2:5" ht="15">
      <c r="B97" s="8"/>
      <c r="C97" s="9"/>
      <c r="D97" s="9"/>
      <c r="E97" s="9"/>
    </row>
    <row r="98" spans="2:5" ht="15">
      <c r="B98" s="8"/>
      <c r="C98" s="9"/>
      <c r="D98" s="9"/>
      <c r="E98" s="9"/>
    </row>
    <row r="99" spans="2:5" ht="15">
      <c r="B99" s="15"/>
      <c r="C99" s="9"/>
      <c r="D99" s="9"/>
      <c r="E99" s="9"/>
    </row>
    <row r="100" spans="2:5" ht="15">
      <c r="B100" s="83"/>
      <c r="C100" s="83"/>
      <c r="D100" s="83"/>
      <c r="E100" s="83"/>
    </row>
    <row r="101" spans="2:5" ht="15.75">
      <c r="B101" s="10"/>
      <c r="C101" s="10"/>
      <c r="D101" s="10"/>
      <c r="E101" s="10"/>
    </row>
    <row r="102" spans="2:5" ht="15">
      <c r="B102" s="8"/>
      <c r="C102" s="9"/>
      <c r="D102" s="9"/>
      <c r="E102" s="9"/>
    </row>
    <row r="103" spans="2:5" ht="15">
      <c r="B103" s="8"/>
      <c r="C103" s="9"/>
      <c r="D103" s="9"/>
      <c r="E103" s="9"/>
    </row>
    <row r="104" spans="2:5" ht="15">
      <c r="B104" s="8"/>
      <c r="C104" s="9"/>
      <c r="D104" s="9"/>
      <c r="E104" s="9"/>
    </row>
    <row r="105" spans="2:5" ht="15">
      <c r="B105" s="8"/>
      <c r="C105" s="9"/>
      <c r="D105" s="9"/>
      <c r="E105" s="9"/>
    </row>
    <row r="106" spans="2:5" ht="15">
      <c r="B106" s="8"/>
      <c r="C106" s="9"/>
      <c r="D106" s="9"/>
      <c r="E106" s="9"/>
    </row>
    <row r="107" spans="2:5" ht="15">
      <c r="B107" s="8"/>
      <c r="C107" s="9"/>
      <c r="D107" s="9"/>
      <c r="E107" s="9"/>
    </row>
    <row r="108" spans="2:5" ht="15">
      <c r="B108" s="8"/>
      <c r="C108" s="9"/>
      <c r="D108" s="9"/>
      <c r="E108" s="9"/>
    </row>
    <row r="109" spans="2:5" ht="15">
      <c r="B109" s="15"/>
      <c r="C109" s="9"/>
      <c r="D109" s="9"/>
      <c r="E109" s="9"/>
    </row>
    <row r="110" spans="2:5">
      <c r="B110" s="84"/>
      <c r="C110" s="84"/>
      <c r="D110" s="84"/>
      <c r="E110" s="84"/>
    </row>
  </sheetData>
  <mergeCells count="27">
    <mergeCell ref="B100:E100"/>
    <mergeCell ref="B110:E110"/>
    <mergeCell ref="G86:J86"/>
    <mergeCell ref="G79:J79"/>
    <mergeCell ref="G73:J73"/>
    <mergeCell ref="G91:I92"/>
    <mergeCell ref="J91:J92"/>
    <mergeCell ref="J87:J88"/>
    <mergeCell ref="J89:J90"/>
    <mergeCell ref="G89:I90"/>
    <mergeCell ref="N9:P10"/>
    <mergeCell ref="N11:P12"/>
    <mergeCell ref="B23:E23"/>
    <mergeCell ref="B86:E86"/>
    <mergeCell ref="B92:E92"/>
    <mergeCell ref="G67:J67"/>
    <mergeCell ref="G4:J4"/>
    <mergeCell ref="B4:E4"/>
    <mergeCell ref="G5:K8"/>
    <mergeCell ref="G87:I88"/>
    <mergeCell ref="G20:J20"/>
    <mergeCell ref="B9:D10"/>
    <mergeCell ref="G60:J60"/>
    <mergeCell ref="B11:E11"/>
    <mergeCell ref="G11:J11"/>
    <mergeCell ref="B21:E21"/>
    <mergeCell ref="B45:E45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4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7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7" xr:uid="{34699D58-6783-4DA8-AD00-EB6D5B4F4886}"/>
    <dataValidation allowBlank="1" showInputMessage="1" showErrorMessage="1" prompt="Enter details in Food table starting in cell at right and in Savings table starting in cell G42. Next instruction is in cell A50." sqref="A46" xr:uid="{E10C94B7-CAAB-4591-99E4-5A50789CA061}"/>
    <dataValidation allowBlank="1" showInputMessage="1" showErrorMessage="1" prompt="Enter details in Pets table starting in cell at right and in Gifts table starting in cell G48. Next instruction is in cell A58." sqref="A52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60" xr:uid="{4D40684C-D56F-4273-B2CC-5C8947747B1A}"/>
    <dataValidation allowBlank="1" showInputMessage="1" showErrorMessage="1" prompt="Total Projected Cost is auto calculated in cell J61, Total Actual Cost in J63, and Total Difference in J65." sqref="A63" xr:uid="{7663E59F-1158-4833-8ADA-EE341AD75E0A}"/>
  </dataValidations>
  <printOptions horizontalCentered="1"/>
  <pageMargins left="0.25" right="0.25" top="0.75" bottom="0.75" header="0.3" footer="0.3"/>
  <pageSetup scale="59" fitToHeight="0" orientation="portrait" r:id="rId1"/>
  <headerFooter differentFirst="1">
    <oddFooter>Page &amp;P of &amp;N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2F2F-D635-4DB0-A455-8CF849333EA2}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71af3243-3dd4-4a8d-8c0d-dd76da1f02a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Start</vt:lpstr>
      <vt:lpstr>Personal Monthly Budget</vt:lpstr>
      <vt:lpstr>Sheet1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2020-03-25T19:36:34Z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