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K:\_DeptAll\SUPPORT\Technical\Roles\Data Analyst-Bruce\99.Website\Pre Award\"/>
    </mc:Choice>
  </mc:AlternateContent>
  <xr:revisionPtr revIDLastSave="0" documentId="8_{AA0B8B73-AE8D-4DD7-8B39-290CF68E7FFA}" xr6:coauthVersionLast="47" xr6:coauthVersionMax="47" xr10:uidLastSave="{00000000-0000-0000-0000-000000000000}"/>
  <bookViews>
    <workbookView xWindow="-120" yWindow="-120" windowWidth="29040" windowHeight="15720" activeTab="1" xr2:uid="{ACB02D26-A617-48E5-9529-B716C31830E0}"/>
  </bookViews>
  <sheets>
    <sheet name="Instructions"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C29" i="2"/>
  <c r="C27" i="2"/>
  <c r="C25" i="2"/>
  <c r="H12" i="1" l="1"/>
  <c r="E12" i="1"/>
  <c r="D12" i="1"/>
  <c r="H10" i="1"/>
  <c r="D8" i="1"/>
  <c r="E8" i="1" s="1"/>
  <c r="D10" i="1"/>
  <c r="E10" i="1"/>
</calcChain>
</file>

<file path=xl/sharedStrings.xml><?xml version="1.0" encoding="utf-8"?>
<sst xmlns="http://schemas.openxmlformats.org/spreadsheetml/2006/main" count="31" uniqueCount="19">
  <si>
    <t>Possible Days</t>
  </si>
  <si>
    <t>Summer</t>
  </si>
  <si>
    <t>Avg Days Per Month</t>
  </si>
  <si>
    <t>Academic</t>
  </si>
  <si>
    <t>Project Period Length
(# of months                AY vs. SUM)</t>
  </si>
  <si>
    <t>Person Months Budgeted</t>
  </si>
  <si>
    <t>% Effort for Cost Distribution</t>
  </si>
  <si>
    <t>Enter PERA Person Months</t>
  </si>
  <si>
    <t>Fiscal Year</t>
  </si>
  <si>
    <t>* Watch for project periods that are &lt; or &gt; typical project period</t>
  </si>
  <si>
    <t>PERA:  Percent Effort Calculator</t>
  </si>
  <si>
    <t>unlocked cells</t>
  </si>
  <si>
    <t>locked cells</t>
  </si>
  <si>
    <t>Convert Person Months to Percentage of Effort</t>
  </si>
  <si>
    <t>How to use this calculator to determine % effort on the approved proposal budget.</t>
  </si>
  <si>
    <t>First, indicate how many months are in the project period you are reviewing. This will be found on the Budget Spreadsheet downloaded from the PERA Funding Proposal. If the project period is from 10/1/2024 - 9/30/2025, there are 9 AY months, 3 Summer months, and 12 FY months.</t>
  </si>
  <si>
    <t>Next, enter the Person Months indicated on the Budget Spreadsheet (column D) downloaded from the PERA Funding Proposal for the person/role you are reviewing.</t>
  </si>
  <si>
    <t>The % Effort for Cost Distribution shows the % effort budgeted.</t>
  </si>
  <si>
    <t>password = PERA2024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</si>
</sst>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font>
      <sz val="11"/>
      <color theme="1"/>
      <name val="Aptos Narrow"/>
      <family val="2"/>
      <scheme val="minor"/>
    </font>
    <font>
      <sz val="14"/>
      <color theme="1"/>
      <name val="Acumin Pro"/>
      <family val="2"/>
    </font>
    <font>
      <b/>
      <sz val="14"/>
      <color theme="1"/>
      <name val="Acumin Pro"/>
      <family val="2"/>
    </font>
    <font>
      <b/>
      <sz val="28"/>
      <color rgb="FF8E6F3E"/>
      <name val="Acumin Pro Black"/>
      <family val="2"/>
    </font>
    <font>
      <i/>
      <sz val="13"/>
      <color theme="1"/>
      <name val="Acumin Pro"/>
      <family val="2"/>
    </font>
    <font>
      <b/>
      <i/>
      <sz val="13"/>
      <color theme="1"/>
      <name val="Acumin Pro"/>
      <family val="2"/>
    </font>
    <font>
      <i/>
      <sz val="14"/>
      <color theme="1"/>
      <name val="Acumin Pro"/>
    </font>
    <font>
      <i/>
      <sz val="9"/>
      <color theme="1"/>
      <name val="Acumin Pro"/>
    </font>
    <font>
      <b/>
      <sz val="11"/>
      <color theme="1"/>
      <name val="Aptos Narrow"/>
      <family val="2"/>
      <scheme val="minor"/>
    </font>
  </fonts>
  <fills count="4">
    <fill>
      <patternFill patternType="none"/>
    </fill>
    <fill>
      <patternFill patternType="gray125"/>
    </fill>
    <fill>
      <patternFill patternType="solid">
        <fgColor rgb="FFDDB945"/>
        <bgColor indexed="64"/>
      </patternFill>
    </fill>
    <fill>
      <patternFill patternType="solid">
        <fgColor rgb="FFEBD99F"/>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xf numFmtId="0" fontId="4" fillId="0" borderId="0" xfId="0" applyFont="1"/>
    <xf numFmtId="0" fontId="1" fillId="0" borderId="3" xfId="0" applyFont="1" applyBorder="1" applyAlignment="1">
      <alignment horizontal="center"/>
    </xf>
    <xf numFmtId="0" fontId="2" fillId="0" borderId="6" xfId="0" applyFont="1" applyBorder="1" applyAlignment="1">
      <alignment horizontal="center" vertical="center" wrapText="1"/>
    </xf>
    <xf numFmtId="164" fontId="1" fillId="0" borderId="6" xfId="0" applyNumberFormat="1" applyFont="1" applyBorder="1" applyAlignment="1">
      <alignment horizontal="center"/>
    </xf>
    <xf numFmtId="0" fontId="2" fillId="0" borderId="5" xfId="0" applyFont="1" applyBorder="1" applyAlignment="1">
      <alignment horizontal="center" vertical="center" wrapText="1"/>
    </xf>
    <xf numFmtId="0" fontId="1" fillId="0" borderId="6" xfId="0" applyFont="1" applyBorder="1" applyAlignment="1">
      <alignment horizontal="center"/>
    </xf>
    <xf numFmtId="0" fontId="2" fillId="0" borderId="6" xfId="0" applyFont="1" applyBorder="1" applyAlignment="1">
      <alignment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1" fillId="0" borderId="11" xfId="0" applyFont="1" applyBorder="1"/>
    <xf numFmtId="0" fontId="1" fillId="0" borderId="12" xfId="0" applyFont="1" applyBorder="1"/>
    <xf numFmtId="0" fontId="1" fillId="0" borderId="13" xfId="0" applyFont="1" applyBorder="1" applyAlignment="1">
      <alignment wrapText="1"/>
    </xf>
    <xf numFmtId="0" fontId="2" fillId="0" borderId="14" xfId="0" applyFont="1" applyBorder="1" applyAlignment="1">
      <alignment horizontal="center"/>
    </xf>
    <xf numFmtId="0" fontId="2" fillId="0" borderId="13" xfId="0" applyFont="1" applyBorder="1" applyAlignment="1">
      <alignment horizontal="center"/>
    </xf>
    <xf numFmtId="0" fontId="5" fillId="0" borderId="15" xfId="0" applyFont="1" applyBorder="1" applyAlignment="1">
      <alignment horizont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1" fillId="2" borderId="9"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2" fontId="1" fillId="2" borderId="2" xfId="0" applyNumberFormat="1" applyFont="1" applyFill="1" applyBorder="1" applyAlignment="1" applyProtection="1">
      <alignment horizontal="center"/>
      <protection locked="0"/>
    </xf>
    <xf numFmtId="2" fontId="1" fillId="0" borderId="4" xfId="0" applyNumberFormat="1" applyFont="1" applyBorder="1" applyAlignment="1">
      <alignment horizontal="center"/>
    </xf>
    <xf numFmtId="2" fontId="1" fillId="2" borderId="1" xfId="0" applyNumberFormat="1" applyFont="1" applyFill="1" applyBorder="1" applyAlignment="1" applyProtection="1">
      <alignment horizontal="center"/>
      <protection locked="0"/>
    </xf>
    <xf numFmtId="10" fontId="2" fillId="3" borderId="7" xfId="0" applyNumberFormat="1" applyFont="1" applyFill="1" applyBorder="1" applyAlignment="1">
      <alignment horizontal="center"/>
    </xf>
    <xf numFmtId="10" fontId="2" fillId="0" borderId="6" xfId="0" applyNumberFormat="1" applyFont="1" applyBorder="1" applyAlignment="1">
      <alignment horizontal="center"/>
    </xf>
    <xf numFmtId="0" fontId="2" fillId="0" borderId="18" xfId="0" applyFont="1" applyBorder="1" applyAlignment="1">
      <alignment horizontal="center"/>
    </xf>
    <xf numFmtId="0" fontId="1" fillId="0" borderId="19" xfId="0" applyFont="1" applyBorder="1" applyAlignment="1" applyProtection="1">
      <alignment horizontal="center"/>
      <protection locked="0"/>
    </xf>
    <xf numFmtId="0" fontId="1" fillId="0" borderId="20" xfId="0" applyFont="1" applyBorder="1" applyAlignment="1">
      <alignment horizontal="center"/>
    </xf>
    <xf numFmtId="164" fontId="1" fillId="0" borderId="5" xfId="0" applyNumberFormat="1" applyFont="1" applyBorder="1" applyAlignment="1">
      <alignment horizontal="center"/>
    </xf>
    <xf numFmtId="0" fontId="1" fillId="0" borderId="21" xfId="0" applyFont="1" applyBorder="1" applyAlignment="1">
      <alignment horizontal="center"/>
    </xf>
    <xf numFmtId="2" fontId="1" fillId="0" borderId="19" xfId="0" applyNumberFormat="1" applyFont="1" applyBorder="1" applyAlignment="1" applyProtection="1">
      <alignment horizontal="center"/>
      <protection locked="0"/>
    </xf>
    <xf numFmtId="10" fontId="2" fillId="0" borderId="20" xfId="0" applyNumberFormat="1" applyFont="1" applyBorder="1" applyAlignment="1">
      <alignment horizontal="center"/>
    </xf>
    <xf numFmtId="0" fontId="1" fillId="0" borderId="1" xfId="0" applyFont="1" applyBorder="1" applyAlignment="1" applyProtection="1">
      <alignment horizontal="center"/>
      <protection locked="0"/>
    </xf>
    <xf numFmtId="2" fontId="1" fillId="0" borderId="1" xfId="0" applyNumberFormat="1" applyFont="1" applyBorder="1" applyAlignment="1" applyProtection="1">
      <alignment horizontal="center"/>
      <protection locked="0"/>
    </xf>
    <xf numFmtId="10" fontId="2" fillId="0" borderId="7" xfId="0" applyNumberFormat="1" applyFont="1" applyBorder="1" applyAlignment="1">
      <alignment horizontal="center"/>
    </xf>
    <xf numFmtId="0" fontId="7" fillId="0" borderId="0" xfId="0" applyFont="1"/>
    <xf numFmtId="0" fontId="6" fillId="2" borderId="0" xfId="0" applyFont="1" applyFill="1"/>
    <xf numFmtId="0" fontId="6" fillId="3" borderId="0" xfId="0" applyFont="1" applyFill="1"/>
    <xf numFmtId="0" fontId="8" fillId="0" borderId="0" xfId="0" applyFont="1"/>
    <xf numFmtId="0" fontId="0" fillId="0" borderId="0" xfId="0" applyAlignment="1">
      <alignment horizontal="left" wrapText="1"/>
    </xf>
    <xf numFmtId="0" fontId="0" fillId="0" borderId="0" xfId="0" applyAlignment="1">
      <alignment wrapText="1"/>
    </xf>
    <xf numFmtId="0" fontId="2" fillId="0" borderId="12" xfId="0" applyFont="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EBD99F"/>
      <color rgb="FFDDB945"/>
      <color rgb="FF8E6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405C-31C1-4464-8AFD-5D0379014055}">
  <sheetPr>
    <tabColor rgb="FFEBD99F"/>
  </sheetPr>
  <dimension ref="A2:H29"/>
  <sheetViews>
    <sheetView showGridLines="0" showWhiteSpace="0" zoomScaleNormal="100" workbookViewId="0">
      <selection activeCell="K13" sqref="K13"/>
    </sheetView>
  </sheetViews>
  <sheetFormatPr defaultRowHeight="15"/>
  <cols>
    <col min="2" max="2" width="16.140625" bestFit="1" customWidth="1"/>
    <col min="3" max="3" width="18.42578125" customWidth="1"/>
  </cols>
  <sheetData>
    <row r="2" spans="1:8">
      <c r="A2" s="44" t="s">
        <v>14</v>
      </c>
    </row>
    <row r="4" spans="1:8" ht="48" customHeight="1">
      <c r="A4" s="45" t="s">
        <v>15</v>
      </c>
      <c r="B4" s="45"/>
      <c r="C4" s="45"/>
      <c r="D4" s="45"/>
      <c r="E4" s="45"/>
      <c r="F4" s="45"/>
      <c r="G4" s="45"/>
      <c r="H4" s="45"/>
    </row>
    <row r="5" spans="1:8" ht="6" customHeight="1"/>
    <row r="6" spans="1:8" ht="90.75" thickBot="1">
      <c r="B6" s="17"/>
      <c r="C6" s="9" t="s">
        <v>4</v>
      </c>
    </row>
    <row r="7" spans="1:8" ht="18.75" thickBot="1">
      <c r="B7" s="18" t="s">
        <v>3</v>
      </c>
      <c r="C7" s="24">
        <v>9</v>
      </c>
    </row>
    <row r="8" spans="1:8" ht="6" customHeight="1" thickBot="1">
      <c r="B8" s="19"/>
      <c r="C8" s="14"/>
    </row>
    <row r="9" spans="1:8" ht="19.5" thickTop="1" thickBot="1">
      <c r="B9" s="18" t="s">
        <v>1</v>
      </c>
      <c r="C9" s="25">
        <v>3</v>
      </c>
    </row>
    <row r="10" spans="1:8" ht="6.75" customHeight="1" thickTop="1" thickBot="1">
      <c r="B10" s="18"/>
      <c r="C10" s="38"/>
    </row>
    <row r="11" spans="1:8" ht="19.5" thickTop="1" thickBot="1">
      <c r="B11" s="18" t="s">
        <v>8</v>
      </c>
      <c r="C11" s="25">
        <v>12</v>
      </c>
    </row>
    <row r="12" spans="1:8" ht="15.75" thickTop="1"/>
    <row r="13" spans="1:8" ht="34.5" customHeight="1">
      <c r="A13" s="46" t="s">
        <v>16</v>
      </c>
      <c r="B13" s="46"/>
      <c r="C13" s="46"/>
      <c r="D13" s="46"/>
      <c r="E13" s="46"/>
      <c r="F13" s="46"/>
      <c r="G13" s="46"/>
      <c r="H13" s="46"/>
    </row>
    <row r="14" spans="1:8" ht="6" customHeight="1"/>
    <row r="15" spans="1:8" ht="54.75" thickBot="1">
      <c r="B15" s="17"/>
      <c r="C15" s="9" t="s">
        <v>5</v>
      </c>
    </row>
    <row r="16" spans="1:8" ht="19.5" thickTop="1" thickBot="1">
      <c r="B16" s="18" t="s">
        <v>3</v>
      </c>
      <c r="C16" s="26">
        <v>0.51</v>
      </c>
    </row>
    <row r="17" spans="1:3" ht="6" customHeight="1" thickTop="1" thickBot="1">
      <c r="B17" s="19"/>
      <c r="C17" s="27"/>
    </row>
    <row r="18" spans="1:3" ht="19.5" thickTop="1" thickBot="1">
      <c r="B18" s="18" t="s">
        <v>1</v>
      </c>
      <c r="C18" s="28">
        <v>1.71</v>
      </c>
    </row>
    <row r="19" spans="1:3" ht="6" customHeight="1" thickTop="1" thickBot="1">
      <c r="B19" s="18"/>
      <c r="C19" s="39"/>
    </row>
    <row r="20" spans="1:3" ht="19.5" thickTop="1" thickBot="1">
      <c r="B20" s="18" t="s">
        <v>8</v>
      </c>
      <c r="C20" s="28">
        <v>6</v>
      </c>
    </row>
    <row r="21" spans="1:3" ht="15.75" thickTop="1"/>
    <row r="22" spans="1:3">
      <c r="A22" t="s">
        <v>17</v>
      </c>
    </row>
    <row r="23" spans="1:3" ht="6" customHeight="1"/>
    <row r="24" spans="1:3" ht="54">
      <c r="B24" s="17"/>
      <c r="C24" s="7" t="s">
        <v>6</v>
      </c>
    </row>
    <row r="25" spans="1:3" ht="18">
      <c r="B25" s="18" t="s">
        <v>3</v>
      </c>
      <c r="C25" s="29">
        <f>C16/C7</f>
        <v>5.6666666666666671E-2</v>
      </c>
    </row>
    <row r="26" spans="1:3" ht="6" customHeight="1">
      <c r="B26" s="19"/>
      <c r="C26" s="30"/>
    </row>
    <row r="27" spans="1:3" ht="18">
      <c r="B27" s="18" t="s">
        <v>1</v>
      </c>
      <c r="C27" s="29">
        <f>C18/C9</f>
        <v>0.56999999999999995</v>
      </c>
    </row>
    <row r="28" spans="1:3" ht="6" customHeight="1">
      <c r="B28" s="18"/>
      <c r="C28" s="40"/>
    </row>
    <row r="29" spans="1:3" ht="18">
      <c r="B29" s="18" t="s">
        <v>8</v>
      </c>
      <c r="C29" s="29">
        <f>C20/C11</f>
        <v>0.5</v>
      </c>
    </row>
  </sheetData>
  <sheetProtection algorithmName="SHA-512" hashValue="wWizItTcC/VVpPABe25G08fboKDa11pejT+8Uz87BELBh+VIvRwi2+6jhP+jM7GI6aQTY4KiyFxbE0+sKkf2gg==" saltValue="e3qg2Grk3lFSrwjjPMQCXQ==" spinCount="100000" sheet="1" objects="1" scenarios="1"/>
  <mergeCells count="2">
    <mergeCell ref="A4:H4"/>
    <mergeCell ref="A13:H13"/>
  </mergeCells>
  <pageMargins left="0.7" right="0.7" top="0.75" bottom="0.75" header="0.3" footer="0.3"/>
  <pageSetup orientation="portrait" horizontalDpi="1200" verticalDpi="1200"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7984E-33D1-48CD-8B88-3EC92824171D}">
  <sheetPr>
    <tabColor rgb="FFDDB945"/>
  </sheetPr>
  <dimension ref="A1:I18"/>
  <sheetViews>
    <sheetView tabSelected="1" workbookViewId="0">
      <selection activeCell="H13" sqref="H13"/>
    </sheetView>
  </sheetViews>
  <sheetFormatPr defaultColWidth="8.7109375" defaultRowHeight="18"/>
  <cols>
    <col min="1" max="1" width="9.42578125" style="1" customWidth="1"/>
    <col min="2" max="2" width="15.85546875" style="1" customWidth="1"/>
    <col min="3" max="3" width="18.140625" style="1" customWidth="1"/>
    <col min="4" max="5" width="13.85546875" style="1" hidden="1" customWidth="1"/>
    <col min="6" max="6" width="3" style="1" customWidth="1"/>
    <col min="7" max="7" width="16.28515625" style="1" customWidth="1"/>
    <col min="8" max="8" width="17.28515625" style="1" customWidth="1"/>
    <col min="9" max="16384" width="8.7109375" style="1"/>
  </cols>
  <sheetData>
    <row r="1" spans="1:9" s="4" customFormat="1" ht="35.25">
      <c r="A1" s="48" t="s">
        <v>10</v>
      </c>
      <c r="B1" s="48"/>
      <c r="C1" s="48"/>
      <c r="D1" s="48"/>
      <c r="E1" s="48"/>
      <c r="F1" s="48"/>
      <c r="G1" s="48"/>
      <c r="H1" s="48"/>
      <c r="I1" s="48"/>
    </row>
    <row r="2" spans="1:9">
      <c r="A2" s="49" t="s">
        <v>13</v>
      </c>
      <c r="B2" s="49"/>
      <c r="C2" s="49"/>
      <c r="D2" s="49"/>
      <c r="E2" s="49"/>
      <c r="F2" s="49"/>
      <c r="G2" s="49"/>
      <c r="H2" s="49"/>
      <c r="I2" s="49"/>
    </row>
    <row r="3" spans="1:9" ht="7.15" customHeight="1">
      <c r="A3" s="3"/>
    </row>
    <row r="4" spans="1:9">
      <c r="A4" s="50"/>
      <c r="B4" s="50"/>
      <c r="C4" s="50"/>
      <c r="D4" s="50"/>
      <c r="E4" s="50"/>
      <c r="F4" s="50"/>
      <c r="G4" s="50"/>
      <c r="H4" s="50"/>
      <c r="I4" s="50"/>
    </row>
    <row r="5" spans="1:9" ht="18.75" thickBot="1"/>
    <row r="6" spans="1:9" ht="21" customHeight="1">
      <c r="B6" s="15"/>
      <c r="C6" s="16"/>
      <c r="D6" s="16"/>
      <c r="E6" s="16"/>
      <c r="F6" s="16"/>
      <c r="G6" s="47"/>
      <c r="H6" s="47"/>
    </row>
    <row r="7" spans="1:9" s="2" customFormat="1" ht="97.15" customHeight="1" thickBot="1">
      <c r="B7" s="17"/>
      <c r="C7" s="9" t="s">
        <v>4</v>
      </c>
      <c r="D7" s="7" t="s">
        <v>0</v>
      </c>
      <c r="E7" s="7" t="s">
        <v>2</v>
      </c>
      <c r="F7" s="11"/>
      <c r="G7" s="9" t="s">
        <v>5</v>
      </c>
      <c r="H7" s="7" t="s">
        <v>6</v>
      </c>
    </row>
    <row r="8" spans="1:9" ht="43.15" customHeight="1" thickTop="1" thickBot="1">
      <c r="B8" s="18" t="s">
        <v>3</v>
      </c>
      <c r="C8" s="24">
        <v>9</v>
      </c>
      <c r="D8" s="12">
        <f>(52*5)/12*C8</f>
        <v>195</v>
      </c>
      <c r="E8" s="8">
        <f>D8/C8</f>
        <v>21.666666666666668</v>
      </c>
      <c r="F8" s="6"/>
      <c r="G8" s="26">
        <v>0.75</v>
      </c>
      <c r="H8" s="29">
        <f>(G8/C8)</f>
        <v>8.3333333333333329E-2</v>
      </c>
    </row>
    <row r="9" spans="1:9" ht="10.9" customHeight="1" thickTop="1" thickBot="1">
      <c r="B9" s="19"/>
      <c r="C9" s="14"/>
      <c r="D9" s="10"/>
      <c r="E9" s="10"/>
      <c r="F9" s="10"/>
      <c r="G9" s="27"/>
      <c r="H9" s="30"/>
    </row>
    <row r="10" spans="1:9" ht="31.15" customHeight="1" thickTop="1" thickBot="1">
      <c r="B10" s="18" t="s">
        <v>1</v>
      </c>
      <c r="C10" s="25">
        <v>3</v>
      </c>
      <c r="D10" s="12">
        <f>(65/3)*C10</f>
        <v>65</v>
      </c>
      <c r="E10" s="8">
        <f>52*5/12</f>
        <v>21.666666666666668</v>
      </c>
      <c r="F10" s="13"/>
      <c r="G10" s="28">
        <v>1</v>
      </c>
      <c r="H10" s="29">
        <f>(G10/C10)</f>
        <v>0.33333333333333331</v>
      </c>
    </row>
    <row r="11" spans="1:9" ht="10.15" customHeight="1" thickTop="1" thickBot="1">
      <c r="B11" s="18"/>
      <c r="C11" s="38"/>
      <c r="D11" s="12"/>
      <c r="E11" s="8"/>
      <c r="F11" s="13"/>
      <c r="G11" s="39"/>
      <c r="H11" s="40"/>
    </row>
    <row r="12" spans="1:9" ht="30.4" customHeight="1" thickTop="1" thickBot="1">
      <c r="B12" s="18" t="s">
        <v>8</v>
      </c>
      <c r="C12" s="25">
        <v>12</v>
      </c>
      <c r="D12" s="12">
        <f>(65/3)*C12</f>
        <v>260</v>
      </c>
      <c r="E12" s="8">
        <f>52*5/12</f>
        <v>21.666666666666668</v>
      </c>
      <c r="F12" s="13"/>
      <c r="G12" s="28">
        <v>3</v>
      </c>
      <c r="H12" s="29">
        <f>(G12/C12)</f>
        <v>0.25</v>
      </c>
    </row>
    <row r="13" spans="1:9" ht="10.9" customHeight="1" thickTop="1" thickBot="1">
      <c r="B13" s="31"/>
      <c r="C13" s="32"/>
      <c r="D13" s="33"/>
      <c r="E13" s="34"/>
      <c r="F13" s="35"/>
      <c r="G13" s="36"/>
      <c r="H13" s="37"/>
    </row>
    <row r="14" spans="1:9" s="5" customFormat="1" ht="84" thickTop="1" thickBot="1">
      <c r="B14" s="20"/>
      <c r="C14" s="21" t="s">
        <v>9</v>
      </c>
      <c r="D14" s="22"/>
      <c r="E14" s="22"/>
      <c r="F14" s="22"/>
      <c r="G14" s="21" t="s">
        <v>7</v>
      </c>
      <c r="H14" s="23"/>
    </row>
    <row r="16" spans="1:9" ht="18.75" hidden="1">
      <c r="C16" s="42" t="s">
        <v>11</v>
      </c>
    </row>
    <row r="17" spans="3:3" ht="18.75" hidden="1">
      <c r="C17" s="43" t="s">
        <v>12</v>
      </c>
    </row>
    <row r="18" spans="3:3" hidden="1">
      <c r="C18" s="41" t="s">
        <v>18</v>
      </c>
    </row>
  </sheetData>
  <sheetProtection algorithmName="SHA-512" hashValue="lDllFWqzOpqOt3j1GA1cGVYC557gAQNvTLr8WtHJdEVFrNZMM5Z8Kv0aafidOfUK/wyNpJ3/sR3C6cujKHGQDQ==" saltValue="fbDlFm/+czaND5VmZuJnrw==" spinCount="100000" sheet="1" objects="1" scenarios="1"/>
  <protectedRanges>
    <protectedRange algorithmName="SHA-512" hashValue="g6wft57ZcJu77cmLXRCL3Opd8p2lL+Voyi8461MJiKT6xQb34+Wkp58bZdgaCO14h6fqmLN63GwGx7/uwnLS0w==" saltValue="OCiFR/ZXpODRAF5q21JSMw==" spinCount="100000" sqref="H8 H10 H12" name="Calculation"/>
  </protectedRanges>
  <mergeCells count="4">
    <mergeCell ref="G6:H6"/>
    <mergeCell ref="A1:I1"/>
    <mergeCell ref="A2:I2"/>
    <mergeCell ref="A4:I4"/>
  </mergeCells>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Hamaker, Amanda K</dc:creator>
  <cp:lastModifiedBy>Warren, Bruce E</cp:lastModifiedBy>
  <dcterms:created xsi:type="dcterms:W3CDTF">2024-08-01T21:16:34Z</dcterms:created>
  <dcterms:modified xsi:type="dcterms:W3CDTF">2024-10-07T14:48:34Z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44bd30-2ed7-4c9d-9d12-46200872a97b_Enabled">
    <vt:lpwstr>true</vt:lpwstr>
  </property>
  <property fmtid="{D5CDD505-2E9C-101B-9397-08002B2CF9AE}" pid="3" name="MSIP_Label_4044bd30-2ed7-4c9d-9d12-46200872a97b_SetDate">
    <vt:lpwstr>2024-08-01T21:23:41Z</vt:lpwstr>
  </property>
  <property fmtid="{D5CDD505-2E9C-101B-9397-08002B2CF9AE}" pid="4" name="MSIP_Label_4044bd30-2ed7-4c9d-9d12-46200872a97b_Method">
    <vt:lpwstr>Standard</vt:lpwstr>
  </property>
  <property fmtid="{D5CDD505-2E9C-101B-9397-08002B2CF9AE}" pid="5" name="MSIP_Label_4044bd30-2ed7-4c9d-9d12-46200872a97b_Name">
    <vt:lpwstr>defa4170-0d19-0005-0004-bc88714345d2</vt:lpwstr>
  </property>
  <property fmtid="{D5CDD505-2E9C-101B-9397-08002B2CF9AE}" pid="6" name="MSIP_Label_4044bd30-2ed7-4c9d-9d12-46200872a97b_SiteId">
    <vt:lpwstr>4130bd39-7c53-419c-b1e5-8758d6d63f21</vt:lpwstr>
  </property>
  <property fmtid="{D5CDD505-2E9C-101B-9397-08002B2CF9AE}" pid="7" name="MSIP_Label_4044bd30-2ed7-4c9d-9d12-46200872a97b_ActionId">
    <vt:lpwstr>ddd5a5f9-6d36-4bdb-8409-261964d81702</vt:lpwstr>
  </property>
  <property fmtid="{D5CDD505-2E9C-101B-9397-08002B2CF9AE}" pid="8" name="MSIP_Label_4044bd30-2ed7-4c9d-9d12-46200872a97b_ContentBits">
    <vt:lpwstr>0</vt:lpwstr>
  </property>
</Properties>
</file>