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K:\_DeptAll\SUPPORT\Technical\VBA Macro Support\PERA-SAP Budget Bridge\3.Cost Share Worksheet\"/>
    </mc:Choice>
  </mc:AlternateContent>
  <xr:revisionPtr revIDLastSave="0" documentId="13_ncr:1_{552F9A4D-CB50-413B-975E-446B51446253}" xr6:coauthVersionLast="47" xr6:coauthVersionMax="47" xr10:uidLastSave="{00000000-0000-0000-0000-000000000000}"/>
  <bookViews>
    <workbookView xWindow="-10230" yWindow="10880" windowWidth="19420" windowHeight="10300" activeTab="1" xr2:uid="{A4C2238B-4632-4785-A556-D6A8F61031FB}"/>
  </bookViews>
  <sheets>
    <sheet name="Instructions" sheetId="2" r:id="rId1"/>
    <sheet name="Allocation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4" i="1" l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4" i="1"/>
  <c r="G13" i="1"/>
  <c r="F15" i="1"/>
  <c r="D4" i="1" l="1"/>
  <c r="F6" i="1" s="1"/>
  <c r="G6" i="1" l="1"/>
  <c r="H6" i="1" s="1"/>
  <c r="I6" i="1" s="1"/>
  <c r="J6" i="1" s="1"/>
  <c r="K6" i="1" s="1"/>
  <c r="L6" i="1" s="1"/>
  <c r="M6" i="1" s="1"/>
  <c r="N6" i="1" s="1"/>
  <c r="O6" i="1" s="1"/>
  <c r="P6" i="1" s="1"/>
  <c r="Q6" i="1" s="1"/>
  <c r="R6" i="1" s="1"/>
  <c r="S6" i="1" s="1"/>
  <c r="T6" i="1" s="1"/>
  <c r="U6" i="1" s="1"/>
  <c r="V6" i="1" s="1"/>
  <c r="W6" i="1" s="1"/>
  <c r="X6" i="1" s="1"/>
  <c r="Y6" i="1" s="1"/>
  <c r="Z6" i="1" s="1"/>
  <c r="AA6" i="1" s="1"/>
  <c r="AB6" i="1" s="1"/>
  <c r="AC6" i="1" s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C46" i="1"/>
  <c r="F25" i="1" l="1"/>
  <c r="F47" i="1" s="1"/>
  <c r="G25" i="1"/>
  <c r="G47" i="1" s="1"/>
  <c r="D26" i="1"/>
  <c r="C25" i="1"/>
  <c r="C47" i="1" s="1"/>
  <c r="C16" i="1" s="1"/>
  <c r="E45" i="1"/>
  <c r="D45" i="1" s="1"/>
  <c r="E44" i="1"/>
  <c r="D44" i="1" s="1"/>
  <c r="E43" i="1"/>
  <c r="D43" i="1" s="1"/>
  <c r="E42" i="1"/>
  <c r="D42" i="1" s="1"/>
  <c r="E41" i="1"/>
  <c r="D41" i="1" s="1"/>
  <c r="E40" i="1"/>
  <c r="D40" i="1" s="1"/>
  <c r="E39" i="1"/>
  <c r="D39" i="1" s="1"/>
  <c r="E38" i="1"/>
  <c r="D38" i="1" s="1"/>
  <c r="E37" i="1"/>
  <c r="D37" i="1" s="1"/>
  <c r="E36" i="1"/>
  <c r="D36" i="1" s="1"/>
  <c r="E35" i="1"/>
  <c r="D35" i="1" s="1"/>
  <c r="E34" i="1"/>
  <c r="D34" i="1" s="1"/>
  <c r="E33" i="1"/>
  <c r="D33" i="1" s="1"/>
  <c r="E32" i="1"/>
  <c r="D32" i="1" s="1"/>
  <c r="E31" i="1"/>
  <c r="D31" i="1" s="1"/>
  <c r="E30" i="1"/>
  <c r="D30" i="1" s="1"/>
  <c r="E29" i="1"/>
  <c r="D29" i="1" s="1"/>
  <c r="E28" i="1"/>
  <c r="D28" i="1" s="1"/>
  <c r="E27" i="1"/>
  <c r="D27" i="1" s="1"/>
  <c r="E26" i="1"/>
  <c r="AC25" i="1"/>
  <c r="AC47" i="1" s="1"/>
  <c r="AB25" i="1"/>
  <c r="AB47" i="1" s="1"/>
  <c r="AA25" i="1"/>
  <c r="AA47" i="1" s="1"/>
  <c r="Z25" i="1"/>
  <c r="Z47" i="1" s="1"/>
  <c r="Y25" i="1"/>
  <c r="Y47" i="1" s="1"/>
  <c r="X25" i="1"/>
  <c r="X47" i="1" s="1"/>
  <c r="W25" i="1"/>
  <c r="W47" i="1" s="1"/>
  <c r="V25" i="1"/>
  <c r="V47" i="1" s="1"/>
  <c r="U25" i="1"/>
  <c r="U47" i="1" s="1"/>
  <c r="T25" i="1"/>
  <c r="T47" i="1" s="1"/>
  <c r="S25" i="1"/>
  <c r="S47" i="1" s="1"/>
  <c r="R25" i="1"/>
  <c r="R47" i="1" s="1"/>
  <c r="Q25" i="1"/>
  <c r="Q47" i="1" s="1"/>
  <c r="P25" i="1"/>
  <c r="P47" i="1" s="1"/>
  <c r="O25" i="1"/>
  <c r="O47" i="1" s="1"/>
  <c r="N25" i="1"/>
  <c r="N47" i="1" s="1"/>
  <c r="M25" i="1"/>
  <c r="M47" i="1" s="1"/>
  <c r="L25" i="1"/>
  <c r="L47" i="1" s="1"/>
  <c r="K25" i="1"/>
  <c r="K47" i="1" s="1"/>
  <c r="J25" i="1"/>
  <c r="J47" i="1" s="1"/>
  <c r="I25" i="1"/>
  <c r="I47" i="1" s="1"/>
  <c r="H25" i="1"/>
  <c r="H47" i="1" s="1"/>
  <c r="E24" i="1"/>
  <c r="D24" i="1" s="1"/>
  <c r="E23" i="1"/>
  <c r="D23" i="1" s="1"/>
  <c r="E22" i="1"/>
  <c r="D22" i="1" s="1"/>
  <c r="E21" i="1"/>
  <c r="D21" i="1" s="1"/>
  <c r="E20" i="1"/>
  <c r="D20" i="1" s="1"/>
  <c r="E19" i="1"/>
  <c r="D19" i="1" s="1"/>
  <c r="E46" i="1" l="1"/>
  <c r="D46" i="1" s="1"/>
  <c r="E25" i="1"/>
  <c r="C48" i="1" l="1"/>
  <c r="E47" i="1"/>
  <c r="D25" i="1"/>
  <c r="C49" i="1" l="1"/>
  <c r="D47" i="1"/>
  <c r="F16" i="1"/>
  <c r="G16" i="1" l="1"/>
  <c r="F48" i="1"/>
  <c r="F49" i="1" s="1"/>
  <c r="G15" i="1"/>
  <c r="G48" i="1" l="1"/>
  <c r="G49" i="1" s="1"/>
  <c r="H16" i="1"/>
  <c r="H15" i="1"/>
  <c r="I15" i="1"/>
  <c r="H48" i="1" l="1"/>
  <c r="H49" i="1" s="1"/>
  <c r="I16" i="1"/>
  <c r="I48" i="1" s="1"/>
  <c r="I49" i="1" s="1"/>
  <c r="J15" i="1"/>
  <c r="J16" i="1" l="1"/>
  <c r="J48" i="1" s="1"/>
  <c r="J49" i="1" s="1"/>
  <c r="K16" i="1"/>
  <c r="K15" i="1" l="1"/>
  <c r="K48" i="1" s="1"/>
  <c r="L16" i="1" l="1"/>
  <c r="L15" i="1"/>
  <c r="K49" i="1"/>
  <c r="M16" i="1"/>
  <c r="M15" i="1"/>
  <c r="L48" i="1" l="1"/>
  <c r="L49" i="1" s="1"/>
  <c r="M48" i="1"/>
  <c r="M49" i="1" s="1"/>
  <c r="N15" i="1"/>
  <c r="N16" i="1"/>
  <c r="N48" i="1" s="1"/>
  <c r="N49" i="1" s="1"/>
  <c r="O16" i="1" l="1"/>
  <c r="O15" i="1"/>
  <c r="O48" i="1" l="1"/>
  <c r="O49" i="1" s="1"/>
  <c r="P15" i="1"/>
  <c r="P16" i="1"/>
  <c r="P48" i="1" l="1"/>
  <c r="P49" i="1" s="1"/>
  <c r="Q16" i="1"/>
  <c r="Q15" i="1"/>
  <c r="Q48" i="1" l="1"/>
  <c r="Q49" i="1" s="1"/>
  <c r="R16" i="1"/>
  <c r="R15" i="1"/>
  <c r="R48" i="1" l="1"/>
  <c r="R49" i="1" s="1"/>
  <c r="S15" i="1"/>
  <c r="S16" i="1"/>
  <c r="S48" i="1" l="1"/>
  <c r="S49" i="1" s="1"/>
  <c r="T16" i="1"/>
  <c r="T15" i="1"/>
  <c r="T48" i="1" l="1"/>
  <c r="T49" i="1" s="1"/>
  <c r="U15" i="1"/>
  <c r="U16" i="1"/>
  <c r="U48" i="1" l="1"/>
  <c r="U49" i="1" s="1"/>
  <c r="V16" i="1"/>
  <c r="V15" i="1"/>
  <c r="V48" i="1" l="1"/>
  <c r="V49" i="1" s="1"/>
  <c r="W16" i="1"/>
  <c r="W15" i="1"/>
  <c r="X16" i="1" l="1"/>
  <c r="X15" i="1"/>
  <c r="W48" i="1"/>
  <c r="W49" i="1" s="1"/>
  <c r="X48" i="1" l="1"/>
  <c r="X49" i="1" s="1"/>
  <c r="Y16" i="1"/>
  <c r="Y15" i="1"/>
  <c r="Y48" i="1" l="1"/>
  <c r="Y49" i="1" s="1"/>
  <c r="Z15" i="1"/>
  <c r="Z16" i="1"/>
  <c r="Z48" i="1" l="1"/>
  <c r="Z49" i="1" s="1"/>
  <c r="AA16" i="1"/>
  <c r="AA15" i="1"/>
  <c r="AA48" i="1" l="1"/>
  <c r="AA49" i="1" s="1"/>
  <c r="AB15" i="1"/>
  <c r="AB16" i="1"/>
  <c r="AB48" i="1" l="1"/>
  <c r="AB49" i="1" s="1"/>
  <c r="AC16" i="1"/>
  <c r="AC15" i="1"/>
  <c r="AC48" i="1" l="1"/>
  <c r="AC49" i="1" l="1"/>
  <c r="E48" i="1"/>
  <c r="E49" i="1" l="1"/>
  <c r="D49" i="1" s="1"/>
  <c r="D48" i="1"/>
</calcChain>
</file>

<file path=xl/sharedStrings.xml><?xml version="1.0" encoding="utf-8"?>
<sst xmlns="http://schemas.openxmlformats.org/spreadsheetml/2006/main" count="71" uniqueCount="61">
  <si>
    <t>Funding Proposal/Award Number</t>
  </si>
  <si>
    <t>Project Title</t>
  </si>
  <si>
    <t>Responsible PI Name</t>
  </si>
  <si>
    <t>Responsible PI Person ID</t>
  </si>
  <si>
    <t>F&amp;A Rate</t>
  </si>
  <si>
    <t>Budget Categories</t>
  </si>
  <si>
    <t>Total Budget</t>
  </si>
  <si>
    <t>Remaining</t>
  </si>
  <si>
    <t>Budgeted Total</t>
  </si>
  <si>
    <t>Professional Salary</t>
  </si>
  <si>
    <t>Graduate Salaries</t>
  </si>
  <si>
    <t>Post Doc</t>
  </si>
  <si>
    <t>Service Salaries</t>
  </si>
  <si>
    <t>Clerical Salaries</t>
  </si>
  <si>
    <t>Temporary Staff Salaries</t>
  </si>
  <si>
    <t>Total Salaries</t>
  </si>
  <si>
    <t>Total Fringes</t>
  </si>
  <si>
    <t>ADP/Computer Services</t>
  </si>
  <si>
    <t>Alterations and Renovations</t>
  </si>
  <si>
    <t>Animal</t>
  </si>
  <si>
    <t>Consultant Services</t>
  </si>
  <si>
    <t>Equipment</t>
  </si>
  <si>
    <t>Equipment or Facility Rental/User Fees</t>
  </si>
  <si>
    <t>Grad Fee Remit</t>
  </si>
  <si>
    <t>Human Subjects</t>
  </si>
  <si>
    <t>Materials and Supplies</t>
  </si>
  <si>
    <t>Other</t>
  </si>
  <si>
    <t>Publication Costs</t>
  </si>
  <si>
    <t>Trainee: Other</t>
  </si>
  <si>
    <t>Trainee: Stipend</t>
  </si>
  <si>
    <t>Trainee: Subsistence</t>
  </si>
  <si>
    <t>Trainee: Travel</t>
  </si>
  <si>
    <t>Trainee: Tuition</t>
  </si>
  <si>
    <t>Travel: Domestic</t>
  </si>
  <si>
    <t>Travel: Foreign</t>
  </si>
  <si>
    <t>Recharge Rates</t>
  </si>
  <si>
    <t>Total Other Direct Costs</t>
  </si>
  <si>
    <t>Total Direct Costs (Salaries + Fringes + Other)</t>
  </si>
  <si>
    <t>Source Account</t>
  </si>
  <si>
    <t>Fund</t>
  </si>
  <si>
    <t>Cost Share Budget</t>
  </si>
  <si>
    <t xml:space="preserve">Project period year: </t>
  </si>
  <si>
    <t>FPxxxxxxxxxx</t>
  </si>
  <si>
    <t>XXX</t>
  </si>
  <si>
    <t>Grand Total</t>
  </si>
  <si>
    <t>Purdue Indirects</t>
  </si>
  <si>
    <t>Exclude from MTDC Base</t>
  </si>
  <si>
    <t>Y</t>
  </si>
  <si>
    <t>F&amp;A Base</t>
  </si>
  <si>
    <t>Total Project Period of Performance</t>
  </si>
  <si>
    <t>Sponsored Program Number</t>
  </si>
  <si>
    <t>Sponsored Program RCC</t>
  </si>
  <si>
    <t>Sponsored Program RCC Name</t>
  </si>
  <si>
    <t>Sponsored Program Description</t>
  </si>
  <si>
    <t>Start Date:</t>
  </si>
  <si>
    <t>End Date:</t>
  </si>
  <si>
    <t>Award Lead PI Name</t>
  </si>
  <si>
    <t>Cost Share Allocation Worksheet</t>
  </si>
  <si>
    <t>NOTES:</t>
  </si>
  <si>
    <t>1 Workbook per WBSE</t>
  </si>
  <si>
    <t>UPDATED: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</si>
</sst>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8"/>
      <name val="Calibri"/>
      <family val="2"/>
      <scheme val="minor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9">
    <xf numFmtId="0" fontId="0" fillId="0" borderId="0" xfId="0"/>
    <xf numFmtId="0" fontId="3" fillId="3" borderId="1" xfId="0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3" fillId="0" borderId="0" xfId="0" applyFont="1" applyProtection="1">
      <protection locked="0"/>
    </xf>
    <xf numFmtId="44" fontId="3" fillId="0" borderId="0" xfId="0" applyNumberFormat="1" applyFont="1" applyProtection="1">
      <protection locked="0"/>
    </xf>
    <xf numFmtId="0" fontId="2" fillId="0" borderId="1" xfId="0" applyFont="1" applyBorder="1" applyProtection="1">
      <protection locked="0"/>
    </xf>
    <xf numFmtId="0" fontId="3" fillId="3" borderId="1" xfId="0" applyFont="1" applyFill="1" applyBorder="1" applyAlignment="1" applyProtection="1">
      <alignment horizontal="left"/>
      <protection locked="0"/>
    </xf>
    <xf numFmtId="14" fontId="3" fillId="0" borderId="1" xfId="0" applyNumberFormat="1" applyFont="1" applyBorder="1" applyAlignment="1" applyProtection="1">
      <alignment horizontal="left"/>
      <protection locked="0"/>
    </xf>
    <xf numFmtId="14" fontId="3" fillId="0" borderId="0" xfId="0" applyNumberFormat="1" applyFont="1" applyProtection="1">
      <protection locked="0"/>
    </xf>
    <xf numFmtId="44" fontId="2" fillId="3" borderId="1" xfId="0" applyNumberFormat="1" applyFont="1" applyFill="1" applyBorder="1" applyProtection="1">
      <protection locked="0"/>
    </xf>
    <xf numFmtId="0" fontId="3" fillId="2" borderId="0" xfId="0" applyFont="1" applyFill="1" applyProtection="1">
      <protection locked="0"/>
    </xf>
    <xf numFmtId="44" fontId="3" fillId="2" borderId="0" xfId="0" applyNumberFormat="1" applyFont="1" applyFill="1" applyProtection="1">
      <protection locked="0"/>
    </xf>
    <xf numFmtId="0" fontId="3" fillId="0" borderId="1" xfId="0" applyFont="1" applyBorder="1" applyProtection="1"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4" borderId="1" xfId="0" applyFont="1" applyFill="1" applyBorder="1" applyAlignment="1" applyProtection="1">
      <alignment horizontal="left"/>
      <protection locked="0"/>
    </xf>
    <xf numFmtId="44" fontId="6" fillId="0" borderId="0" xfId="0" applyNumberFormat="1" applyFont="1" applyAlignment="1" applyProtection="1">
      <alignment horizontal="right"/>
      <protection locked="0"/>
    </xf>
    <xf numFmtId="9" fontId="3" fillId="0" borderId="0" xfId="2" applyFont="1" applyFill="1" applyAlignment="1" applyProtection="1">
      <alignment horizontal="center"/>
      <protection locked="0"/>
    </xf>
    <xf numFmtId="9" fontId="3" fillId="0" borderId="1" xfId="2" applyFont="1" applyBorder="1" applyAlignment="1" applyProtection="1">
      <alignment horizontal="center"/>
      <protection locked="0"/>
    </xf>
    <xf numFmtId="44" fontId="3" fillId="0" borderId="1" xfId="3" applyFont="1" applyBorder="1" applyProtection="1">
      <protection locked="0"/>
    </xf>
    <xf numFmtId="0" fontId="3" fillId="2" borderId="21" xfId="0" applyFont="1" applyFill="1" applyBorder="1" applyProtection="1">
      <protection locked="0"/>
    </xf>
    <xf numFmtId="0" fontId="2" fillId="0" borderId="4" xfId="0" applyFont="1" applyBorder="1" applyProtection="1">
      <protection locked="0"/>
    </xf>
    <xf numFmtId="44" fontId="2" fillId="0" borderId="4" xfId="0" applyNumberFormat="1" applyFont="1" applyBorder="1" applyProtection="1">
      <protection locked="0"/>
    </xf>
    <xf numFmtId="44" fontId="2" fillId="0" borderId="2" xfId="0" applyNumberFormat="1" applyFont="1" applyBorder="1" applyProtection="1">
      <protection locked="0"/>
    </xf>
    <xf numFmtId="0" fontId="3" fillId="2" borderId="3" xfId="0" applyFont="1" applyFill="1" applyBorder="1" applyProtection="1">
      <protection locked="0"/>
    </xf>
    <xf numFmtId="0" fontId="3" fillId="2" borderId="5" xfId="0" applyFont="1" applyFill="1" applyBorder="1" applyProtection="1">
      <protection locked="0"/>
    </xf>
    <xf numFmtId="0" fontId="3" fillId="0" borderId="6" xfId="0" applyFont="1" applyBorder="1" applyProtection="1">
      <protection locked="0"/>
    </xf>
    <xf numFmtId="0" fontId="3" fillId="0" borderId="7" xfId="1" applyNumberFormat="1" applyFont="1" applyBorder="1" applyAlignment="1" applyProtection="1">
      <alignment horizontal="center"/>
      <protection locked="0"/>
    </xf>
    <xf numFmtId="7" fontId="3" fillId="0" borderId="7" xfId="1" applyNumberFormat="1" applyFont="1" applyBorder="1" applyProtection="1">
      <protection locked="0"/>
    </xf>
    <xf numFmtId="44" fontId="3" fillId="0" borderId="7" xfId="1" applyNumberFormat="1" applyFont="1" applyBorder="1" applyProtection="1">
      <protection locked="0"/>
    </xf>
    <xf numFmtId="43" fontId="3" fillId="0" borderId="1" xfId="1" applyFont="1" applyBorder="1" applyProtection="1">
      <protection locked="0"/>
    </xf>
    <xf numFmtId="0" fontId="3" fillId="0" borderId="8" xfId="0" applyFont="1" applyBorder="1" applyProtection="1">
      <protection locked="0"/>
    </xf>
    <xf numFmtId="0" fontId="3" fillId="0" borderId="9" xfId="1" applyNumberFormat="1" applyFont="1" applyBorder="1" applyAlignment="1" applyProtection="1">
      <alignment horizontal="center"/>
      <protection locked="0"/>
    </xf>
    <xf numFmtId="7" fontId="3" fillId="0" borderId="9" xfId="1" applyNumberFormat="1" applyFont="1" applyBorder="1" applyProtection="1">
      <protection locked="0"/>
    </xf>
    <xf numFmtId="44" fontId="3" fillId="0" borderId="9" xfId="1" applyNumberFormat="1" applyFont="1" applyBorder="1" applyProtection="1">
      <protection locked="0"/>
    </xf>
    <xf numFmtId="0" fontId="2" fillId="3" borderId="10" xfId="0" applyFont="1" applyFill="1" applyBorder="1" applyAlignment="1" applyProtection="1">
      <alignment horizontal="left"/>
      <protection locked="0"/>
    </xf>
    <xf numFmtId="0" fontId="3" fillId="3" borderId="11" xfId="1" applyNumberFormat="1" applyFont="1" applyFill="1" applyBorder="1" applyAlignment="1" applyProtection="1">
      <alignment horizontal="center"/>
      <protection locked="0"/>
    </xf>
    <xf numFmtId="44" fontId="3" fillId="3" borderId="11" xfId="1" applyNumberFormat="1" applyFont="1" applyFill="1" applyBorder="1" applyProtection="1">
      <protection locked="0"/>
    </xf>
    <xf numFmtId="43" fontId="3" fillId="3" borderId="12" xfId="1" applyFont="1" applyFill="1" applyBorder="1" applyProtection="1">
      <protection locked="0"/>
    </xf>
    <xf numFmtId="43" fontId="3" fillId="3" borderId="11" xfId="1" applyFont="1" applyFill="1" applyBorder="1" applyProtection="1">
      <protection locked="0"/>
    </xf>
    <xf numFmtId="0" fontId="3" fillId="0" borderId="13" xfId="0" applyFont="1" applyBorder="1" applyAlignment="1" applyProtection="1">
      <alignment horizontal="right"/>
      <protection locked="0"/>
    </xf>
    <xf numFmtId="0" fontId="3" fillId="0" borderId="14" xfId="1" applyNumberFormat="1" applyFont="1" applyBorder="1" applyAlignment="1" applyProtection="1">
      <alignment horizontal="center"/>
      <protection locked="0"/>
    </xf>
    <xf numFmtId="7" fontId="3" fillId="0" borderId="14" xfId="1" applyNumberFormat="1" applyFont="1" applyBorder="1" applyProtection="1">
      <protection locked="0"/>
    </xf>
    <xf numFmtId="44" fontId="3" fillId="0" borderId="14" xfId="1" applyNumberFormat="1" applyFont="1" applyBorder="1" applyProtection="1">
      <protection locked="0"/>
    </xf>
    <xf numFmtId="0" fontId="3" fillId="0" borderId="15" xfId="0" applyFont="1" applyBorder="1" applyAlignment="1" applyProtection="1">
      <alignment horizontal="right"/>
      <protection locked="0"/>
    </xf>
    <xf numFmtId="0" fontId="3" fillId="0" borderId="16" xfId="1" applyNumberFormat="1" applyFont="1" applyBorder="1" applyAlignment="1" applyProtection="1">
      <alignment horizontal="center"/>
      <protection locked="0"/>
    </xf>
    <xf numFmtId="7" fontId="3" fillId="0" borderId="16" xfId="1" applyNumberFormat="1" applyFont="1" applyBorder="1" applyProtection="1">
      <protection locked="0"/>
    </xf>
    <xf numFmtId="44" fontId="3" fillId="0" borderId="16" xfId="1" applyNumberFormat="1" applyFont="1" applyBorder="1" applyProtection="1">
      <protection locked="0"/>
    </xf>
    <xf numFmtId="43" fontId="3" fillId="0" borderId="17" xfId="1" applyFont="1" applyBorder="1" applyProtection="1">
      <protection locked="0"/>
    </xf>
    <xf numFmtId="0" fontId="3" fillId="0" borderId="10" xfId="0" applyFont="1" applyBorder="1" applyAlignment="1" applyProtection="1">
      <alignment horizontal="right"/>
      <protection locked="0"/>
    </xf>
    <xf numFmtId="0" fontId="3" fillId="0" borderId="11" xfId="1" applyNumberFormat="1" applyFont="1" applyBorder="1" applyAlignment="1" applyProtection="1">
      <alignment horizontal="center"/>
      <protection locked="0"/>
    </xf>
    <xf numFmtId="7" fontId="3" fillId="0" borderId="11" xfId="1" applyNumberFormat="1" applyFont="1" applyBorder="1" applyProtection="1">
      <protection locked="0"/>
    </xf>
    <xf numFmtId="44" fontId="3" fillId="0" borderId="11" xfId="1" applyNumberFormat="1" applyFont="1" applyBorder="1" applyProtection="1">
      <protection locked="0"/>
    </xf>
    <xf numFmtId="43" fontId="3" fillId="0" borderId="4" xfId="1" applyFont="1" applyBorder="1" applyProtection="1">
      <protection locked="0"/>
    </xf>
    <xf numFmtId="43" fontId="3" fillId="0" borderId="18" xfId="1" applyFont="1" applyBorder="1" applyProtection="1">
      <protection locked="0"/>
    </xf>
    <xf numFmtId="0" fontId="3" fillId="0" borderId="19" xfId="0" applyFont="1" applyBorder="1" applyProtection="1">
      <protection locked="0"/>
    </xf>
    <xf numFmtId="0" fontId="3" fillId="0" borderId="20" xfId="1" applyNumberFormat="1" applyFont="1" applyBorder="1" applyAlignment="1" applyProtection="1">
      <alignment horizontal="center"/>
      <protection locked="0"/>
    </xf>
    <xf numFmtId="7" fontId="3" fillId="0" borderId="20" xfId="1" applyNumberFormat="1" applyFont="1" applyBorder="1" applyProtection="1">
      <protection locked="0"/>
    </xf>
    <xf numFmtId="44" fontId="3" fillId="0" borderId="20" xfId="1" applyNumberFormat="1" applyFont="1" applyBorder="1" applyProtection="1">
      <protection locked="0"/>
    </xf>
    <xf numFmtId="43" fontId="3" fillId="0" borderId="2" xfId="1" applyFont="1" applyBorder="1" applyProtection="1">
      <protection locked="0"/>
    </xf>
    <xf numFmtId="0" fontId="2" fillId="3" borderId="10" xfId="0" applyFont="1" applyFill="1" applyBorder="1" applyAlignment="1" applyProtection="1">
      <alignment horizontal="right"/>
      <protection locked="0"/>
    </xf>
    <xf numFmtId="0" fontId="0" fillId="5" borderId="0" xfId="0" applyFill="1"/>
    <xf numFmtId="0" fontId="3" fillId="0" borderId="1" xfId="0" applyFont="1" applyBorder="1"/>
    <xf numFmtId="0" fontId="8" fillId="6" borderId="0" xfId="0" applyFont="1" applyFill="1" applyAlignment="1">
      <alignment horizontal="center" vertical="center"/>
    </xf>
    <xf numFmtId="0" fontId="3" fillId="0" borderId="22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left" vertical="center"/>
      <protection locked="0"/>
    </xf>
    <xf numFmtId="0" fontId="2" fillId="0" borderId="24" xfId="0" applyFont="1" applyBorder="1" applyAlignment="1" applyProtection="1">
      <alignment horizontal="left" vertical="center"/>
      <protection locked="0"/>
    </xf>
    <xf numFmtId="44" fontId="7" fillId="0" borderId="22" xfId="0" applyNumberFormat="1" applyFont="1" applyBorder="1" applyAlignment="1">
      <alignment horizontal="center" vertical="center" wrapText="1"/>
    </xf>
    <xf numFmtId="14" fontId="0" fillId="5" borderId="0" xfId="0" applyNumberFormat="1" applyFill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66398-FFDD-4ADB-B014-CDADC0EE2F15}">
  <sheetPr codeName="Sheet2"/>
  <dimension ref="B2:L7"/>
  <sheetViews>
    <sheetView workbookViewId="0">
      <selection activeCell="L3" sqref="L3"/>
    </sheetView>
  </sheetViews>
  <sheetFormatPr defaultRowHeight="15" x14ac:dyDescent="0.25"/>
  <cols>
    <col min="1" max="11" width="9.140625" style="60"/>
    <col min="12" max="12" width="11" style="60" bestFit="1" customWidth="1"/>
    <col min="13" max="16384" width="9.140625" style="60"/>
  </cols>
  <sheetData>
    <row r="2" spans="2:12" x14ac:dyDescent="0.25">
      <c r="B2" s="62" t="s">
        <v>57</v>
      </c>
      <c r="C2" s="62"/>
      <c r="D2" s="62"/>
      <c r="E2" s="62"/>
      <c r="F2" s="62"/>
      <c r="K2" s="60" t="s">
        <v>60</v>
      </c>
      <c r="L2" s="68">
        <v>45611</v>
      </c>
    </row>
    <row r="3" spans="2:12" x14ac:dyDescent="0.25">
      <c r="B3" s="62"/>
      <c r="C3" s="62"/>
      <c r="D3" s="62"/>
      <c r="E3" s="62"/>
      <c r="F3" s="62"/>
    </row>
    <row r="4" spans="2:12" x14ac:dyDescent="0.25">
      <c r="B4" s="62"/>
      <c r="C4" s="62"/>
      <c r="D4" s="62"/>
      <c r="E4" s="62"/>
      <c r="F4" s="62"/>
    </row>
    <row r="6" spans="2:12" x14ac:dyDescent="0.25">
      <c r="B6" s="60" t="s">
        <v>58</v>
      </c>
    </row>
    <row r="7" spans="2:12" x14ac:dyDescent="0.25">
      <c r="C7" s="60" t="s">
        <v>59</v>
      </c>
    </row>
  </sheetData>
  <mergeCells count="1">
    <mergeCell ref="B2:F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3BDDD-6AD2-4700-B232-EDB83BE1327E}">
  <sheetPr codeName="Sheet1"/>
  <dimension ref="A1:AC49"/>
  <sheetViews>
    <sheetView tabSelected="1" workbookViewId="0">
      <pane ySplit="18" topLeftCell="A19" activePane="bottomLeft" state="frozen"/>
      <selection pane="bottomLeft" activeCell="C15" sqref="C15"/>
    </sheetView>
  </sheetViews>
  <sheetFormatPr defaultRowHeight="12.75" x14ac:dyDescent="0.2"/>
  <cols>
    <col min="1" max="1" width="43.28515625" style="3" bestFit="1" customWidth="1"/>
    <col min="2" max="2" width="26" style="3" customWidth="1"/>
    <col min="3" max="4" width="26" style="4" customWidth="1"/>
    <col min="5" max="5" width="30.5703125" style="4" bestFit="1" customWidth="1"/>
    <col min="6" max="29" width="21.7109375" style="3" customWidth="1"/>
    <col min="30" max="16384" width="9.140625" style="3"/>
  </cols>
  <sheetData>
    <row r="1" spans="1:29" ht="20.25" x14ac:dyDescent="0.3">
      <c r="A1" s="2" t="s">
        <v>40</v>
      </c>
    </row>
    <row r="2" spans="1:29" x14ac:dyDescent="0.2">
      <c r="A2" s="5" t="s">
        <v>0</v>
      </c>
      <c r="B2" s="63" t="s">
        <v>42</v>
      </c>
      <c r="C2" s="64"/>
    </row>
    <row r="3" spans="1:29" x14ac:dyDescent="0.2">
      <c r="A3" s="5" t="s">
        <v>56</v>
      </c>
      <c r="B3" s="63" t="s">
        <v>43</v>
      </c>
      <c r="C3" s="64"/>
    </row>
    <row r="4" spans="1:29" ht="15" customHeight="1" x14ac:dyDescent="0.2">
      <c r="A4" s="65" t="s">
        <v>49</v>
      </c>
      <c r="B4" s="6" t="s">
        <v>54</v>
      </c>
      <c r="C4" s="6" t="s">
        <v>55</v>
      </c>
      <c r="D4" s="67" t="str">
        <f>IF(AND(B5&lt;&gt;"",C5&lt;&gt;"",B5&gt;C5),"End date must be greater than Start Date","")</f>
        <v/>
      </c>
    </row>
    <row r="5" spans="1:29" x14ac:dyDescent="0.2">
      <c r="A5" s="66"/>
      <c r="B5" s="7">
        <v>44013</v>
      </c>
      <c r="C5" s="7">
        <v>45838</v>
      </c>
      <c r="D5" s="67"/>
      <c r="E5" s="8"/>
    </row>
    <row r="6" spans="1:29" x14ac:dyDescent="0.2">
      <c r="A6" s="5" t="s">
        <v>1</v>
      </c>
      <c r="B6" s="63" t="s">
        <v>43</v>
      </c>
      <c r="C6" s="64"/>
      <c r="E6" s="9" t="s">
        <v>41</v>
      </c>
      <c r="F6" s="1" t="str">
        <f>IF(D4="",IF(OR(B5="",C5=""),"",IFERROR(TEXT(B5, "mm/dd/yyyy") &amp; " - " &amp; TEXT(IF(AND(MONTH(B5)=12, DAY(B5)=31, MONTH(C5)=12, DAY(C5)=31), DATE(YEAR(B5)+1, 12, 31), IF(AND(MONTH(C5) &gt; MONTH(B5)), DATE(YEAR(B5), MONTH(C5), DAY(C5)), IF(AND(MONTH(C5)=12, DAY(C5)=31), DATE(YEAR(B5), 12, 31), DATE(YEAR(B5)+1, MONTH(C5), DAY(C5))))), "mm/dd/yyyy"),"Invalid Dates")),"Invalid Dates")</f>
        <v>07/01/2020 - 06/30/2021</v>
      </c>
      <c r="G6" s="1" t="str">
        <f>IF($F$6="Invalid Dates","",IF(F6="", "",IFERROR(IF(DATE(YEAR(MID(F6,FIND("-",F6)+2,10))+1, MONTH(MID(F6,FIND("-",F6)+2,10)), DAY(MID(F6,FIND("-",F6)+2,10))) &gt; $C$5, "",TEXT(DATE(YEAR(MID(F6,FIND("-",F6)+2,10)), MONTH(MID(F6,FIND("-",F6)+2,10)), DAY(MID(F6,FIND("-",F6)+2,10))+1), "mm/dd/yyyy") &amp; " - " &amp;TEXT(DATE(YEAR(MID(F6,FIND("-",F6)+2,10))+1, MONTH(MID(F6,FIND("-",F6)+2,10)), DAY(MID(F6,FIND("-",F6)+2,10))), "mm/dd/yyyy")),"Invalid Date")))</f>
        <v>07/01/2021 - 06/30/2022</v>
      </c>
      <c r="H6" s="1" t="str">
        <f t="shared" ref="H6:AC6" si="0">IF($F$6="Invalid Dates","",IF(G6="", "",IFERROR(IF(DATE(YEAR(MID(G6,FIND("-",G6)+2,10))+1, MONTH(MID(G6,FIND("-",G6)+2,10)), DAY(MID(G6,FIND("-",G6)+2,10))) &gt; $C$5, "",TEXT(DATE(YEAR(MID(G6,FIND("-",G6)+2,10)), MONTH(MID(G6,FIND("-",G6)+2,10)), DAY(MID(G6,FIND("-",G6)+2,10))+1), "mm/dd/yyyy") &amp; " - " &amp;TEXT(DATE(YEAR(MID(G6,FIND("-",G6)+2,10))+1, MONTH(MID(G6,FIND("-",G6)+2,10)), DAY(MID(G6,FIND("-",G6)+2,10))), "mm/dd/yyyy")),"Invalid Date")))</f>
        <v>07/01/2022 - 06/30/2023</v>
      </c>
      <c r="I6" s="1" t="str">
        <f t="shared" si="0"/>
        <v>07/01/2023 - 06/30/2024</v>
      </c>
      <c r="J6" s="1" t="str">
        <f t="shared" si="0"/>
        <v>07/01/2024 - 06/30/2025</v>
      </c>
      <c r="K6" s="1" t="str">
        <f t="shared" si="0"/>
        <v/>
      </c>
      <c r="L6" s="1" t="str">
        <f t="shared" si="0"/>
        <v/>
      </c>
      <c r="M6" s="1" t="str">
        <f t="shared" si="0"/>
        <v/>
      </c>
      <c r="N6" s="1" t="str">
        <f t="shared" si="0"/>
        <v/>
      </c>
      <c r="O6" s="1" t="str">
        <f t="shared" si="0"/>
        <v/>
      </c>
      <c r="P6" s="1" t="str">
        <f t="shared" si="0"/>
        <v/>
      </c>
      <c r="Q6" s="1" t="str">
        <f t="shared" si="0"/>
        <v/>
      </c>
      <c r="R6" s="1" t="str">
        <f t="shared" si="0"/>
        <v/>
      </c>
      <c r="S6" s="1" t="str">
        <f t="shared" si="0"/>
        <v/>
      </c>
      <c r="T6" s="1" t="str">
        <f t="shared" si="0"/>
        <v/>
      </c>
      <c r="U6" s="1" t="str">
        <f t="shared" si="0"/>
        <v/>
      </c>
      <c r="V6" s="1" t="str">
        <f t="shared" si="0"/>
        <v/>
      </c>
      <c r="W6" s="1" t="str">
        <f t="shared" si="0"/>
        <v/>
      </c>
      <c r="X6" s="1" t="str">
        <f t="shared" si="0"/>
        <v/>
      </c>
      <c r="Y6" s="1" t="str">
        <f t="shared" si="0"/>
        <v/>
      </c>
      <c r="Z6" s="1" t="str">
        <f t="shared" si="0"/>
        <v/>
      </c>
      <c r="AA6" s="1" t="str">
        <f t="shared" si="0"/>
        <v/>
      </c>
      <c r="AB6" s="1" t="str">
        <f t="shared" si="0"/>
        <v/>
      </c>
      <c r="AC6" s="1" t="str">
        <f t="shared" si="0"/>
        <v/>
      </c>
    </row>
    <row r="7" spans="1:29" x14ac:dyDescent="0.2">
      <c r="A7" s="10"/>
      <c r="B7" s="10"/>
      <c r="C7" s="11"/>
      <c r="D7" s="11"/>
      <c r="E7" s="5" t="s">
        <v>50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</row>
    <row r="8" spans="1:29" x14ac:dyDescent="0.2">
      <c r="A8" s="10"/>
      <c r="B8" s="10"/>
      <c r="C8" s="11"/>
      <c r="D8" s="11"/>
      <c r="E8" s="13" t="s">
        <v>51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</row>
    <row r="9" spans="1:29" x14ac:dyDescent="0.2">
      <c r="A9" s="11"/>
      <c r="B9" s="10"/>
      <c r="C9" s="11"/>
      <c r="D9" s="11"/>
      <c r="E9" s="13" t="s">
        <v>52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</row>
    <row r="10" spans="1:29" x14ac:dyDescent="0.2">
      <c r="A10" s="11"/>
      <c r="B10" s="10"/>
      <c r="C10" s="11"/>
      <c r="D10" s="11"/>
      <c r="E10" s="13" t="s">
        <v>53</v>
      </c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</row>
    <row r="11" spans="1:29" x14ac:dyDescent="0.2">
      <c r="A11" s="11"/>
      <c r="B11" s="10"/>
      <c r="C11" s="11"/>
      <c r="D11" s="11"/>
      <c r="E11" s="13" t="s">
        <v>2</v>
      </c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</row>
    <row r="12" spans="1:29" x14ac:dyDescent="0.2">
      <c r="A12" s="11"/>
      <c r="B12" s="10"/>
      <c r="C12" s="11"/>
      <c r="D12" s="11"/>
      <c r="E12" s="13" t="s">
        <v>3</v>
      </c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</row>
    <row r="13" spans="1:29" x14ac:dyDescent="0.2">
      <c r="A13" s="11"/>
      <c r="B13" s="10"/>
      <c r="C13" s="11"/>
      <c r="D13" s="11"/>
      <c r="E13" s="14" t="s">
        <v>39</v>
      </c>
      <c r="F13" s="12"/>
      <c r="G13" s="61" t="str">
        <f>IF(G6="","",IF($F$13="","",$F$13))</f>
        <v/>
      </c>
      <c r="H13" s="61" t="str">
        <f t="shared" ref="H13:AC13" si="1">IF(H6="","",IF($F$13="","",$F$13))</f>
        <v/>
      </c>
      <c r="I13" s="61" t="str">
        <f t="shared" si="1"/>
        <v/>
      </c>
      <c r="J13" s="61" t="str">
        <f t="shared" si="1"/>
        <v/>
      </c>
      <c r="K13" s="61" t="str">
        <f t="shared" si="1"/>
        <v/>
      </c>
      <c r="L13" s="61" t="str">
        <f t="shared" si="1"/>
        <v/>
      </c>
      <c r="M13" s="61" t="str">
        <f t="shared" si="1"/>
        <v/>
      </c>
      <c r="N13" s="61" t="str">
        <f t="shared" si="1"/>
        <v/>
      </c>
      <c r="O13" s="61" t="str">
        <f t="shared" si="1"/>
        <v/>
      </c>
      <c r="P13" s="61" t="str">
        <f t="shared" si="1"/>
        <v/>
      </c>
      <c r="Q13" s="61" t="str">
        <f t="shared" si="1"/>
        <v/>
      </c>
      <c r="R13" s="61" t="str">
        <f t="shared" si="1"/>
        <v/>
      </c>
      <c r="S13" s="61" t="str">
        <f t="shared" si="1"/>
        <v/>
      </c>
      <c r="T13" s="61" t="str">
        <f t="shared" si="1"/>
        <v/>
      </c>
      <c r="U13" s="61" t="str">
        <f t="shared" si="1"/>
        <v/>
      </c>
      <c r="V13" s="61" t="str">
        <f t="shared" si="1"/>
        <v/>
      </c>
      <c r="W13" s="61" t="str">
        <f t="shared" si="1"/>
        <v/>
      </c>
      <c r="X13" s="61" t="str">
        <f t="shared" si="1"/>
        <v/>
      </c>
      <c r="Y13" s="61" t="str">
        <f t="shared" si="1"/>
        <v/>
      </c>
      <c r="Z13" s="61" t="str">
        <f t="shared" si="1"/>
        <v/>
      </c>
      <c r="AA13" s="61" t="str">
        <f t="shared" si="1"/>
        <v/>
      </c>
      <c r="AB13" s="61" t="str">
        <f t="shared" si="1"/>
        <v/>
      </c>
      <c r="AC13" s="61" t="str">
        <f t="shared" si="1"/>
        <v/>
      </c>
    </row>
    <row r="14" spans="1:29" x14ac:dyDescent="0.2">
      <c r="A14" s="11"/>
      <c r="B14" s="10"/>
      <c r="C14" s="11"/>
      <c r="D14" s="11"/>
      <c r="E14" s="14" t="s">
        <v>38</v>
      </c>
      <c r="F14" s="12"/>
      <c r="G14" s="61" t="str">
        <f>IF(G6="","",IF($F$14="","",$F$14))</f>
        <v/>
      </c>
      <c r="H14" s="61" t="str">
        <f t="shared" ref="H14:AC14" si="2">IF(H6="","",IF($F$14="","",$F$14))</f>
        <v/>
      </c>
      <c r="I14" s="61" t="str">
        <f t="shared" si="2"/>
        <v/>
      </c>
      <c r="J14" s="61" t="str">
        <f t="shared" si="2"/>
        <v/>
      </c>
      <c r="K14" s="61" t="str">
        <f t="shared" si="2"/>
        <v/>
      </c>
      <c r="L14" s="61" t="str">
        <f t="shared" si="2"/>
        <v/>
      </c>
      <c r="M14" s="61" t="str">
        <f t="shared" si="2"/>
        <v/>
      </c>
      <c r="N14" s="61" t="str">
        <f t="shared" si="2"/>
        <v/>
      </c>
      <c r="O14" s="61" t="str">
        <f t="shared" si="2"/>
        <v/>
      </c>
      <c r="P14" s="61" t="str">
        <f t="shared" si="2"/>
        <v/>
      </c>
      <c r="Q14" s="61" t="str">
        <f t="shared" si="2"/>
        <v/>
      </c>
      <c r="R14" s="61" t="str">
        <f t="shared" si="2"/>
        <v/>
      </c>
      <c r="S14" s="61" t="str">
        <f t="shared" si="2"/>
        <v/>
      </c>
      <c r="T14" s="61" t="str">
        <f t="shared" si="2"/>
        <v/>
      </c>
      <c r="U14" s="61" t="str">
        <f t="shared" si="2"/>
        <v/>
      </c>
      <c r="V14" s="61" t="str">
        <f t="shared" si="2"/>
        <v/>
      </c>
      <c r="W14" s="61" t="str">
        <f t="shared" si="2"/>
        <v/>
      </c>
      <c r="X14" s="61" t="str">
        <f t="shared" si="2"/>
        <v/>
      </c>
      <c r="Y14" s="61" t="str">
        <f t="shared" si="2"/>
        <v/>
      </c>
      <c r="Z14" s="61" t="str">
        <f t="shared" si="2"/>
        <v/>
      </c>
      <c r="AA14" s="61" t="str">
        <f t="shared" si="2"/>
        <v/>
      </c>
      <c r="AB14" s="61" t="str">
        <f t="shared" si="2"/>
        <v/>
      </c>
      <c r="AC14" s="61" t="str">
        <f t="shared" si="2"/>
        <v/>
      </c>
    </row>
    <row r="15" spans="1:29" x14ac:dyDescent="0.2">
      <c r="A15" s="11"/>
      <c r="B15" s="15" t="s">
        <v>4</v>
      </c>
      <c r="C15" s="16">
        <v>0.56999999999999995</v>
      </c>
      <c r="D15" s="11"/>
      <c r="E15" s="13" t="s">
        <v>4</v>
      </c>
      <c r="F15" s="17">
        <f>IF(F6&lt;&gt;"",$C$15,"")</f>
        <v>0.56999999999999995</v>
      </c>
      <c r="G15" s="17">
        <f t="shared" ref="G15:AC15" si="3">IF(G6&lt;&gt;"",$C$15,"")</f>
        <v>0.56999999999999995</v>
      </c>
      <c r="H15" s="17">
        <f t="shared" si="3"/>
        <v>0.56999999999999995</v>
      </c>
      <c r="I15" s="17">
        <f t="shared" si="3"/>
        <v>0.56999999999999995</v>
      </c>
      <c r="J15" s="17">
        <f t="shared" si="3"/>
        <v>0.56999999999999995</v>
      </c>
      <c r="K15" s="17" t="str">
        <f t="shared" si="3"/>
        <v/>
      </c>
      <c r="L15" s="17" t="str">
        <f t="shared" si="3"/>
        <v/>
      </c>
      <c r="M15" s="17" t="str">
        <f t="shared" si="3"/>
        <v/>
      </c>
      <c r="N15" s="17" t="str">
        <f t="shared" si="3"/>
        <v/>
      </c>
      <c r="O15" s="17" t="str">
        <f t="shared" si="3"/>
        <v/>
      </c>
      <c r="P15" s="17" t="str">
        <f t="shared" si="3"/>
        <v/>
      </c>
      <c r="Q15" s="17" t="str">
        <f t="shared" si="3"/>
        <v/>
      </c>
      <c r="R15" s="17" t="str">
        <f t="shared" si="3"/>
        <v/>
      </c>
      <c r="S15" s="17" t="str">
        <f t="shared" si="3"/>
        <v/>
      </c>
      <c r="T15" s="17" t="str">
        <f t="shared" si="3"/>
        <v/>
      </c>
      <c r="U15" s="17" t="str">
        <f t="shared" si="3"/>
        <v/>
      </c>
      <c r="V15" s="17" t="str">
        <f t="shared" si="3"/>
        <v/>
      </c>
      <c r="W15" s="17" t="str">
        <f t="shared" si="3"/>
        <v/>
      </c>
      <c r="X15" s="17" t="str">
        <f t="shared" si="3"/>
        <v/>
      </c>
      <c r="Y15" s="17" t="str">
        <f t="shared" si="3"/>
        <v/>
      </c>
      <c r="Z15" s="17" t="str">
        <f t="shared" si="3"/>
        <v/>
      </c>
      <c r="AA15" s="17" t="str">
        <f t="shared" si="3"/>
        <v/>
      </c>
      <c r="AB15" s="17" t="str">
        <f t="shared" si="3"/>
        <v/>
      </c>
      <c r="AC15" s="17" t="str">
        <f t="shared" si="3"/>
        <v/>
      </c>
    </row>
    <row r="16" spans="1:29" x14ac:dyDescent="0.2">
      <c r="A16" s="11"/>
      <c r="B16" s="15" t="s">
        <v>48</v>
      </c>
      <c r="C16" s="4">
        <f>C47-SUMIFS(C27:C45,$B27:$B45,"Y")</f>
        <v>0</v>
      </c>
      <c r="D16" s="11"/>
      <c r="E16" s="13" t="s">
        <v>48</v>
      </c>
      <c r="F16" s="18">
        <f>IF(F6&lt;&gt;"",F47-SUMIFS(F27:F45,$B27:$B45,"Y"),"")</f>
        <v>0</v>
      </c>
      <c r="G16" s="18">
        <f t="shared" ref="G16:AC16" si="4">IF(G6&lt;&gt;"",G47-SUMIFS(G27:G45,$B27:$B45,"Y"),"")</f>
        <v>0</v>
      </c>
      <c r="H16" s="18">
        <f t="shared" si="4"/>
        <v>0</v>
      </c>
      <c r="I16" s="18">
        <f t="shared" si="4"/>
        <v>0</v>
      </c>
      <c r="J16" s="18">
        <f t="shared" si="4"/>
        <v>0</v>
      </c>
      <c r="K16" s="18" t="str">
        <f t="shared" si="4"/>
        <v/>
      </c>
      <c r="L16" s="18" t="str">
        <f t="shared" si="4"/>
        <v/>
      </c>
      <c r="M16" s="18" t="str">
        <f t="shared" si="4"/>
        <v/>
      </c>
      <c r="N16" s="18" t="str">
        <f t="shared" si="4"/>
        <v/>
      </c>
      <c r="O16" s="18" t="str">
        <f t="shared" si="4"/>
        <v/>
      </c>
      <c r="P16" s="18" t="str">
        <f t="shared" si="4"/>
        <v/>
      </c>
      <c r="Q16" s="18" t="str">
        <f t="shared" si="4"/>
        <v/>
      </c>
      <c r="R16" s="18" t="str">
        <f t="shared" si="4"/>
        <v/>
      </c>
      <c r="S16" s="18" t="str">
        <f t="shared" si="4"/>
        <v/>
      </c>
      <c r="T16" s="18" t="str">
        <f t="shared" si="4"/>
        <v/>
      </c>
      <c r="U16" s="18" t="str">
        <f t="shared" si="4"/>
        <v/>
      </c>
      <c r="V16" s="18" t="str">
        <f t="shared" si="4"/>
        <v/>
      </c>
      <c r="W16" s="18" t="str">
        <f t="shared" si="4"/>
        <v/>
      </c>
      <c r="X16" s="18" t="str">
        <f t="shared" si="4"/>
        <v/>
      </c>
      <c r="Y16" s="18" t="str">
        <f t="shared" si="4"/>
        <v/>
      </c>
      <c r="Z16" s="18" t="str">
        <f t="shared" si="4"/>
        <v/>
      </c>
      <c r="AA16" s="18" t="str">
        <f t="shared" si="4"/>
        <v/>
      </c>
      <c r="AB16" s="18" t="str">
        <f t="shared" si="4"/>
        <v/>
      </c>
      <c r="AC16" s="18" t="str">
        <f t="shared" si="4"/>
        <v/>
      </c>
    </row>
    <row r="17" spans="1:29" x14ac:dyDescent="0.2">
      <c r="A17" s="10"/>
      <c r="B17" s="10"/>
      <c r="C17" s="11"/>
      <c r="D17" s="11"/>
      <c r="E17" s="11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9"/>
    </row>
    <row r="18" spans="1:29" ht="13.5" thickBot="1" x14ac:dyDescent="0.25">
      <c r="A18" s="20" t="s">
        <v>5</v>
      </c>
      <c r="B18" s="20" t="s">
        <v>46</v>
      </c>
      <c r="C18" s="21" t="s">
        <v>6</v>
      </c>
      <c r="D18" s="21" t="s">
        <v>7</v>
      </c>
      <c r="E18" s="22" t="s">
        <v>8</v>
      </c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4"/>
    </row>
    <row r="19" spans="1:29" x14ac:dyDescent="0.2">
      <c r="A19" s="25" t="s">
        <v>9</v>
      </c>
      <c r="B19" s="26"/>
      <c r="C19" s="27"/>
      <c r="D19" s="28">
        <f>C19-E19</f>
        <v>0</v>
      </c>
      <c r="E19" s="28">
        <f>SUM(F19:AC19)</f>
        <v>0</v>
      </c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</row>
    <row r="20" spans="1:29" x14ac:dyDescent="0.2">
      <c r="A20" s="30" t="s">
        <v>10</v>
      </c>
      <c r="B20" s="31"/>
      <c r="C20" s="32"/>
      <c r="D20" s="33">
        <f t="shared" ref="D20:D48" si="5">C20-E20</f>
        <v>0</v>
      </c>
      <c r="E20" s="33">
        <f t="shared" ref="E20:E48" si="6">SUM(F20:AC20)</f>
        <v>0</v>
      </c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</row>
    <row r="21" spans="1:29" x14ac:dyDescent="0.2">
      <c r="A21" s="30" t="s">
        <v>11</v>
      </c>
      <c r="B21" s="31"/>
      <c r="C21" s="32"/>
      <c r="D21" s="33">
        <f t="shared" si="5"/>
        <v>0</v>
      </c>
      <c r="E21" s="33">
        <f t="shared" si="6"/>
        <v>0</v>
      </c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</row>
    <row r="22" spans="1:29" x14ac:dyDescent="0.2">
      <c r="A22" s="30" t="s">
        <v>12</v>
      </c>
      <c r="B22" s="31"/>
      <c r="C22" s="32"/>
      <c r="D22" s="33">
        <f t="shared" si="5"/>
        <v>0</v>
      </c>
      <c r="E22" s="33">
        <f t="shared" si="6"/>
        <v>0</v>
      </c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</row>
    <row r="23" spans="1:29" x14ac:dyDescent="0.2">
      <c r="A23" s="30" t="s">
        <v>13</v>
      </c>
      <c r="B23" s="31"/>
      <c r="C23" s="32"/>
      <c r="D23" s="33">
        <f t="shared" si="5"/>
        <v>0</v>
      </c>
      <c r="E23" s="33">
        <f t="shared" si="6"/>
        <v>0</v>
      </c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</row>
    <row r="24" spans="1:29" ht="13.5" thickBot="1" x14ac:dyDescent="0.25">
      <c r="A24" s="30" t="s">
        <v>14</v>
      </c>
      <c r="B24" s="31"/>
      <c r="C24" s="33"/>
      <c r="D24" s="33">
        <f t="shared" si="5"/>
        <v>0</v>
      </c>
      <c r="E24" s="33">
        <f t="shared" si="6"/>
        <v>0</v>
      </c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</row>
    <row r="25" spans="1:29" ht="13.5" thickBot="1" x14ac:dyDescent="0.25">
      <c r="A25" s="34" t="s">
        <v>15</v>
      </c>
      <c r="B25" s="35"/>
      <c r="C25" s="36">
        <f>SUM(C19:C24)</f>
        <v>0</v>
      </c>
      <c r="D25" s="36">
        <f t="shared" si="5"/>
        <v>0</v>
      </c>
      <c r="E25" s="36">
        <f>SUM(E19:E24)</f>
        <v>0</v>
      </c>
      <c r="F25" s="37">
        <f>SUM(F19:F24)</f>
        <v>0</v>
      </c>
      <c r="G25" s="37">
        <f t="shared" ref="G25:AC25" si="7">SUM(G19:G24)</f>
        <v>0</v>
      </c>
      <c r="H25" s="37">
        <f t="shared" si="7"/>
        <v>0</v>
      </c>
      <c r="I25" s="37">
        <f t="shared" si="7"/>
        <v>0</v>
      </c>
      <c r="J25" s="37">
        <f t="shared" si="7"/>
        <v>0</v>
      </c>
      <c r="K25" s="37">
        <f t="shared" si="7"/>
        <v>0</v>
      </c>
      <c r="L25" s="37">
        <f t="shared" si="7"/>
        <v>0</v>
      </c>
      <c r="M25" s="37">
        <f t="shared" si="7"/>
        <v>0</v>
      </c>
      <c r="N25" s="37">
        <f t="shared" si="7"/>
        <v>0</v>
      </c>
      <c r="O25" s="37">
        <f t="shared" si="7"/>
        <v>0</v>
      </c>
      <c r="P25" s="37">
        <f t="shared" si="7"/>
        <v>0</v>
      </c>
      <c r="Q25" s="37">
        <f t="shared" si="7"/>
        <v>0</v>
      </c>
      <c r="R25" s="37">
        <f t="shared" si="7"/>
        <v>0</v>
      </c>
      <c r="S25" s="37">
        <f t="shared" si="7"/>
        <v>0</v>
      </c>
      <c r="T25" s="37">
        <f t="shared" si="7"/>
        <v>0</v>
      </c>
      <c r="U25" s="37">
        <f t="shared" si="7"/>
        <v>0</v>
      </c>
      <c r="V25" s="37">
        <f t="shared" si="7"/>
        <v>0</v>
      </c>
      <c r="W25" s="37">
        <f t="shared" si="7"/>
        <v>0</v>
      </c>
      <c r="X25" s="37">
        <f t="shared" si="7"/>
        <v>0</v>
      </c>
      <c r="Y25" s="37">
        <f t="shared" si="7"/>
        <v>0</v>
      </c>
      <c r="Z25" s="37">
        <f t="shared" si="7"/>
        <v>0</v>
      </c>
      <c r="AA25" s="37">
        <f t="shared" si="7"/>
        <v>0</v>
      </c>
      <c r="AB25" s="37">
        <f t="shared" si="7"/>
        <v>0</v>
      </c>
      <c r="AC25" s="38">
        <f t="shared" si="7"/>
        <v>0</v>
      </c>
    </row>
    <row r="26" spans="1:29" ht="13.5" thickBot="1" x14ac:dyDescent="0.25">
      <c r="A26" s="39" t="s">
        <v>16</v>
      </c>
      <c r="B26" s="40"/>
      <c r="C26" s="41"/>
      <c r="D26" s="42">
        <f t="shared" si="5"/>
        <v>0</v>
      </c>
      <c r="E26" s="42">
        <f t="shared" si="6"/>
        <v>0</v>
      </c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</row>
    <row r="27" spans="1:29" x14ac:dyDescent="0.2">
      <c r="A27" s="25" t="s">
        <v>17</v>
      </c>
      <c r="B27" s="26"/>
      <c r="C27" s="27"/>
      <c r="D27" s="28">
        <f t="shared" si="5"/>
        <v>0</v>
      </c>
      <c r="E27" s="28">
        <f t="shared" si="6"/>
        <v>0</v>
      </c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</row>
    <row r="28" spans="1:29" x14ac:dyDescent="0.2">
      <c r="A28" s="30" t="s">
        <v>18</v>
      </c>
      <c r="B28" s="31"/>
      <c r="C28" s="32"/>
      <c r="D28" s="33">
        <f t="shared" si="5"/>
        <v>0</v>
      </c>
      <c r="E28" s="33">
        <f t="shared" si="6"/>
        <v>0</v>
      </c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</row>
    <row r="29" spans="1:29" x14ac:dyDescent="0.2">
      <c r="A29" s="30" t="s">
        <v>19</v>
      </c>
      <c r="B29" s="31"/>
      <c r="C29" s="32"/>
      <c r="D29" s="33">
        <f t="shared" si="5"/>
        <v>0</v>
      </c>
      <c r="E29" s="33">
        <f t="shared" si="6"/>
        <v>0</v>
      </c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</row>
    <row r="30" spans="1:29" x14ac:dyDescent="0.2">
      <c r="A30" s="30" t="s">
        <v>20</v>
      </c>
      <c r="B30" s="31"/>
      <c r="C30" s="32"/>
      <c r="D30" s="33">
        <f t="shared" si="5"/>
        <v>0</v>
      </c>
      <c r="E30" s="33">
        <f t="shared" si="6"/>
        <v>0</v>
      </c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</row>
    <row r="31" spans="1:29" x14ac:dyDescent="0.2">
      <c r="A31" s="30" t="s">
        <v>21</v>
      </c>
      <c r="B31" s="31" t="s">
        <v>47</v>
      </c>
      <c r="C31" s="32"/>
      <c r="D31" s="33">
        <f t="shared" si="5"/>
        <v>0</v>
      </c>
      <c r="E31" s="33">
        <f t="shared" si="6"/>
        <v>0</v>
      </c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</row>
    <row r="32" spans="1:29" x14ac:dyDescent="0.2">
      <c r="A32" s="30" t="s">
        <v>22</v>
      </c>
      <c r="B32" s="31" t="s">
        <v>47</v>
      </c>
      <c r="C32" s="32"/>
      <c r="D32" s="33">
        <f t="shared" si="5"/>
        <v>0</v>
      </c>
      <c r="E32" s="33">
        <f t="shared" si="6"/>
        <v>0</v>
      </c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</row>
    <row r="33" spans="1:29" x14ac:dyDescent="0.2">
      <c r="A33" s="30" t="s">
        <v>23</v>
      </c>
      <c r="B33" s="31" t="s">
        <v>47</v>
      </c>
      <c r="C33" s="32"/>
      <c r="D33" s="33">
        <f t="shared" si="5"/>
        <v>0</v>
      </c>
      <c r="E33" s="33">
        <f t="shared" si="6"/>
        <v>0</v>
      </c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</row>
    <row r="34" spans="1:29" x14ac:dyDescent="0.2">
      <c r="A34" s="30" t="s">
        <v>24</v>
      </c>
      <c r="B34" s="31"/>
      <c r="C34" s="32"/>
      <c r="D34" s="33">
        <f t="shared" si="5"/>
        <v>0</v>
      </c>
      <c r="E34" s="33">
        <f t="shared" si="6"/>
        <v>0</v>
      </c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</row>
    <row r="35" spans="1:29" x14ac:dyDescent="0.2">
      <c r="A35" s="30" t="s">
        <v>25</v>
      </c>
      <c r="B35" s="31"/>
      <c r="C35" s="32"/>
      <c r="D35" s="33">
        <f t="shared" si="5"/>
        <v>0</v>
      </c>
      <c r="E35" s="33">
        <f t="shared" si="6"/>
        <v>0</v>
      </c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</row>
    <row r="36" spans="1:29" x14ac:dyDescent="0.2">
      <c r="A36" s="30" t="s">
        <v>26</v>
      </c>
      <c r="B36" s="31"/>
      <c r="C36" s="32"/>
      <c r="D36" s="33">
        <f t="shared" si="5"/>
        <v>0</v>
      </c>
      <c r="E36" s="33">
        <f t="shared" si="6"/>
        <v>0</v>
      </c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</row>
    <row r="37" spans="1:29" x14ac:dyDescent="0.2">
      <c r="A37" s="30" t="s">
        <v>27</v>
      </c>
      <c r="B37" s="31"/>
      <c r="C37" s="32"/>
      <c r="D37" s="33">
        <f t="shared" si="5"/>
        <v>0</v>
      </c>
      <c r="E37" s="33">
        <f t="shared" si="6"/>
        <v>0</v>
      </c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</row>
    <row r="38" spans="1:29" x14ac:dyDescent="0.2">
      <c r="A38" s="30" t="s">
        <v>28</v>
      </c>
      <c r="B38" s="31" t="s">
        <v>47</v>
      </c>
      <c r="C38" s="32"/>
      <c r="D38" s="33">
        <f t="shared" si="5"/>
        <v>0</v>
      </c>
      <c r="E38" s="33">
        <f t="shared" si="6"/>
        <v>0</v>
      </c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</row>
    <row r="39" spans="1:29" x14ac:dyDescent="0.2">
      <c r="A39" s="30" t="s">
        <v>29</v>
      </c>
      <c r="B39" s="31" t="s">
        <v>47</v>
      </c>
      <c r="C39" s="32"/>
      <c r="D39" s="33">
        <f t="shared" si="5"/>
        <v>0</v>
      </c>
      <c r="E39" s="33">
        <f t="shared" si="6"/>
        <v>0</v>
      </c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</row>
    <row r="40" spans="1:29" x14ac:dyDescent="0.2">
      <c r="A40" s="30" t="s">
        <v>30</v>
      </c>
      <c r="B40" s="31" t="s">
        <v>47</v>
      </c>
      <c r="C40" s="32"/>
      <c r="D40" s="33">
        <f t="shared" si="5"/>
        <v>0</v>
      </c>
      <c r="E40" s="33">
        <f t="shared" si="6"/>
        <v>0</v>
      </c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</row>
    <row r="41" spans="1:29" x14ac:dyDescent="0.2">
      <c r="A41" s="30" t="s">
        <v>31</v>
      </c>
      <c r="B41" s="31" t="s">
        <v>47</v>
      </c>
      <c r="C41" s="32"/>
      <c r="D41" s="33">
        <f t="shared" si="5"/>
        <v>0</v>
      </c>
      <c r="E41" s="33">
        <f t="shared" si="6"/>
        <v>0</v>
      </c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</row>
    <row r="42" spans="1:29" x14ac:dyDescent="0.2">
      <c r="A42" s="30" t="s">
        <v>32</v>
      </c>
      <c r="B42" s="31" t="s">
        <v>47</v>
      </c>
      <c r="C42" s="32"/>
      <c r="D42" s="33">
        <f t="shared" si="5"/>
        <v>0</v>
      </c>
      <c r="E42" s="33">
        <f t="shared" si="6"/>
        <v>0</v>
      </c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</row>
    <row r="43" spans="1:29" x14ac:dyDescent="0.2">
      <c r="A43" s="30" t="s">
        <v>33</v>
      </c>
      <c r="B43" s="31"/>
      <c r="C43" s="32"/>
      <c r="D43" s="33">
        <f t="shared" si="5"/>
        <v>0</v>
      </c>
      <c r="E43" s="33">
        <f t="shared" si="6"/>
        <v>0</v>
      </c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</row>
    <row r="44" spans="1:29" x14ac:dyDescent="0.2">
      <c r="A44" s="30" t="s">
        <v>34</v>
      </c>
      <c r="B44" s="31"/>
      <c r="C44" s="32"/>
      <c r="D44" s="33">
        <f t="shared" si="5"/>
        <v>0</v>
      </c>
      <c r="E44" s="33">
        <f t="shared" si="6"/>
        <v>0</v>
      </c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</row>
    <row r="45" spans="1:29" ht="15" customHeight="1" thickBot="1" x14ac:dyDescent="0.25">
      <c r="A45" s="43" t="s">
        <v>35</v>
      </c>
      <c r="B45" s="44"/>
      <c r="C45" s="45"/>
      <c r="D45" s="46">
        <f t="shared" si="5"/>
        <v>0</v>
      </c>
      <c r="E45" s="46">
        <f>SUM(F45:AC45)</f>
        <v>0</v>
      </c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</row>
    <row r="46" spans="1:29" ht="13.5" thickBot="1" x14ac:dyDescent="0.25">
      <c r="A46" s="48" t="s">
        <v>36</v>
      </c>
      <c r="B46" s="49"/>
      <c r="C46" s="50">
        <f>SUM(C27:C45)</f>
        <v>0</v>
      </c>
      <c r="D46" s="51">
        <f t="shared" si="5"/>
        <v>0</v>
      </c>
      <c r="E46" s="51">
        <f t="shared" ref="E46:AC46" si="8">SUM(E27:E45)</f>
        <v>0</v>
      </c>
      <c r="F46" s="52">
        <f t="shared" si="8"/>
        <v>0</v>
      </c>
      <c r="G46" s="52">
        <f t="shared" si="8"/>
        <v>0</v>
      </c>
      <c r="H46" s="52">
        <f t="shared" si="8"/>
        <v>0</v>
      </c>
      <c r="I46" s="52">
        <f t="shared" si="8"/>
        <v>0</v>
      </c>
      <c r="J46" s="52">
        <f t="shared" si="8"/>
        <v>0</v>
      </c>
      <c r="K46" s="52">
        <f t="shared" si="8"/>
        <v>0</v>
      </c>
      <c r="L46" s="52">
        <f t="shared" si="8"/>
        <v>0</v>
      </c>
      <c r="M46" s="52">
        <f t="shared" si="8"/>
        <v>0</v>
      </c>
      <c r="N46" s="52">
        <f t="shared" si="8"/>
        <v>0</v>
      </c>
      <c r="O46" s="52">
        <f t="shared" si="8"/>
        <v>0</v>
      </c>
      <c r="P46" s="52">
        <f t="shared" si="8"/>
        <v>0</v>
      </c>
      <c r="Q46" s="52">
        <f t="shared" si="8"/>
        <v>0</v>
      </c>
      <c r="R46" s="52">
        <f t="shared" si="8"/>
        <v>0</v>
      </c>
      <c r="S46" s="52">
        <f t="shared" si="8"/>
        <v>0</v>
      </c>
      <c r="T46" s="52">
        <f t="shared" si="8"/>
        <v>0</v>
      </c>
      <c r="U46" s="52">
        <f t="shared" si="8"/>
        <v>0</v>
      </c>
      <c r="V46" s="52">
        <f t="shared" si="8"/>
        <v>0</v>
      </c>
      <c r="W46" s="52">
        <f t="shared" si="8"/>
        <v>0</v>
      </c>
      <c r="X46" s="52">
        <f t="shared" si="8"/>
        <v>0</v>
      </c>
      <c r="Y46" s="52">
        <f t="shared" si="8"/>
        <v>0</v>
      </c>
      <c r="Z46" s="52">
        <f t="shared" si="8"/>
        <v>0</v>
      </c>
      <c r="AA46" s="52">
        <f t="shared" si="8"/>
        <v>0</v>
      </c>
      <c r="AB46" s="52">
        <f t="shared" si="8"/>
        <v>0</v>
      </c>
      <c r="AC46" s="53">
        <f t="shared" si="8"/>
        <v>0</v>
      </c>
    </row>
    <row r="47" spans="1:29" ht="13.5" thickBot="1" x14ac:dyDescent="0.25">
      <c r="A47" s="34" t="s">
        <v>37</v>
      </c>
      <c r="B47" s="35"/>
      <c r="C47" s="36">
        <f>C25+C26+C46</f>
        <v>0</v>
      </c>
      <c r="D47" s="36">
        <f t="shared" si="5"/>
        <v>0</v>
      </c>
      <c r="E47" s="36">
        <f t="shared" ref="E47:AC47" si="9">E25+E26+E46</f>
        <v>0</v>
      </c>
      <c r="F47" s="37">
        <f t="shared" si="9"/>
        <v>0</v>
      </c>
      <c r="G47" s="37">
        <f t="shared" si="9"/>
        <v>0</v>
      </c>
      <c r="H47" s="37">
        <f t="shared" si="9"/>
        <v>0</v>
      </c>
      <c r="I47" s="37">
        <f t="shared" si="9"/>
        <v>0</v>
      </c>
      <c r="J47" s="37">
        <f t="shared" si="9"/>
        <v>0</v>
      </c>
      <c r="K47" s="37">
        <f t="shared" si="9"/>
        <v>0</v>
      </c>
      <c r="L47" s="37">
        <f t="shared" si="9"/>
        <v>0</v>
      </c>
      <c r="M47" s="37">
        <f t="shared" si="9"/>
        <v>0</v>
      </c>
      <c r="N47" s="37">
        <f t="shared" si="9"/>
        <v>0</v>
      </c>
      <c r="O47" s="37">
        <f t="shared" si="9"/>
        <v>0</v>
      </c>
      <c r="P47" s="37">
        <f t="shared" si="9"/>
        <v>0</v>
      </c>
      <c r="Q47" s="37">
        <f t="shared" si="9"/>
        <v>0</v>
      </c>
      <c r="R47" s="37">
        <f t="shared" si="9"/>
        <v>0</v>
      </c>
      <c r="S47" s="37">
        <f t="shared" si="9"/>
        <v>0</v>
      </c>
      <c r="T47" s="37">
        <f t="shared" si="9"/>
        <v>0</v>
      </c>
      <c r="U47" s="37">
        <f t="shared" si="9"/>
        <v>0</v>
      </c>
      <c r="V47" s="37">
        <f t="shared" si="9"/>
        <v>0</v>
      </c>
      <c r="W47" s="37">
        <f t="shared" si="9"/>
        <v>0</v>
      </c>
      <c r="X47" s="37">
        <f t="shared" si="9"/>
        <v>0</v>
      </c>
      <c r="Y47" s="37">
        <f t="shared" si="9"/>
        <v>0</v>
      </c>
      <c r="Z47" s="37">
        <f t="shared" si="9"/>
        <v>0</v>
      </c>
      <c r="AA47" s="37">
        <f t="shared" si="9"/>
        <v>0</v>
      </c>
      <c r="AB47" s="37">
        <f t="shared" si="9"/>
        <v>0</v>
      </c>
      <c r="AC47" s="38">
        <f t="shared" si="9"/>
        <v>0</v>
      </c>
    </row>
    <row r="48" spans="1:29" ht="13.5" thickBot="1" x14ac:dyDescent="0.25">
      <c r="A48" s="54" t="s">
        <v>45</v>
      </c>
      <c r="B48" s="55"/>
      <c r="C48" s="56">
        <f>C16*C15</f>
        <v>0</v>
      </c>
      <c r="D48" s="57">
        <f t="shared" si="5"/>
        <v>0</v>
      </c>
      <c r="E48" s="57">
        <f t="shared" si="6"/>
        <v>0</v>
      </c>
      <c r="F48" s="58">
        <f>IFERROR(F16*F15,0)</f>
        <v>0</v>
      </c>
      <c r="G48" s="58">
        <f t="shared" ref="G48:AC48" si="10">IFERROR(G16*G15,0)</f>
        <v>0</v>
      </c>
      <c r="H48" s="58">
        <f t="shared" si="10"/>
        <v>0</v>
      </c>
      <c r="I48" s="58">
        <f t="shared" si="10"/>
        <v>0</v>
      </c>
      <c r="J48" s="58">
        <f t="shared" si="10"/>
        <v>0</v>
      </c>
      <c r="K48" s="58">
        <f t="shared" si="10"/>
        <v>0</v>
      </c>
      <c r="L48" s="58">
        <f t="shared" si="10"/>
        <v>0</v>
      </c>
      <c r="M48" s="58">
        <f t="shared" si="10"/>
        <v>0</v>
      </c>
      <c r="N48" s="58">
        <f t="shared" si="10"/>
        <v>0</v>
      </c>
      <c r="O48" s="58">
        <f t="shared" si="10"/>
        <v>0</v>
      </c>
      <c r="P48" s="58">
        <f t="shared" si="10"/>
        <v>0</v>
      </c>
      <c r="Q48" s="58">
        <f t="shared" si="10"/>
        <v>0</v>
      </c>
      <c r="R48" s="58">
        <f t="shared" si="10"/>
        <v>0</v>
      </c>
      <c r="S48" s="58">
        <f t="shared" si="10"/>
        <v>0</v>
      </c>
      <c r="T48" s="58">
        <f t="shared" si="10"/>
        <v>0</v>
      </c>
      <c r="U48" s="58">
        <f t="shared" si="10"/>
        <v>0</v>
      </c>
      <c r="V48" s="58">
        <f t="shared" si="10"/>
        <v>0</v>
      </c>
      <c r="W48" s="58">
        <f t="shared" si="10"/>
        <v>0</v>
      </c>
      <c r="X48" s="58">
        <f t="shared" si="10"/>
        <v>0</v>
      </c>
      <c r="Y48" s="58">
        <f t="shared" si="10"/>
        <v>0</v>
      </c>
      <c r="Z48" s="58">
        <f t="shared" si="10"/>
        <v>0</v>
      </c>
      <c r="AA48" s="58">
        <f t="shared" si="10"/>
        <v>0</v>
      </c>
      <c r="AB48" s="58">
        <f t="shared" si="10"/>
        <v>0</v>
      </c>
      <c r="AC48" s="58">
        <f t="shared" si="10"/>
        <v>0</v>
      </c>
    </row>
    <row r="49" spans="1:29" ht="13.5" thickBot="1" x14ac:dyDescent="0.25">
      <c r="A49" s="59" t="s">
        <v>44</v>
      </c>
      <c r="B49" s="35"/>
      <c r="C49" s="36">
        <f>C47+C48</f>
        <v>0</v>
      </c>
      <c r="D49" s="36">
        <f t="shared" ref="D49" si="11">C49-E49</f>
        <v>0</v>
      </c>
      <c r="E49" s="36">
        <f t="shared" ref="E49:AC49" si="12">E47+E48</f>
        <v>0</v>
      </c>
      <c r="F49" s="37">
        <f t="shared" si="12"/>
        <v>0</v>
      </c>
      <c r="G49" s="37">
        <f t="shared" si="12"/>
        <v>0</v>
      </c>
      <c r="H49" s="37">
        <f t="shared" si="12"/>
        <v>0</v>
      </c>
      <c r="I49" s="37">
        <f t="shared" si="12"/>
        <v>0</v>
      </c>
      <c r="J49" s="37">
        <f t="shared" si="12"/>
        <v>0</v>
      </c>
      <c r="K49" s="37">
        <f t="shared" si="12"/>
        <v>0</v>
      </c>
      <c r="L49" s="37">
        <f t="shared" si="12"/>
        <v>0</v>
      </c>
      <c r="M49" s="37">
        <f t="shared" si="12"/>
        <v>0</v>
      </c>
      <c r="N49" s="37">
        <f t="shared" si="12"/>
        <v>0</v>
      </c>
      <c r="O49" s="37">
        <f t="shared" si="12"/>
        <v>0</v>
      </c>
      <c r="P49" s="37">
        <f t="shared" si="12"/>
        <v>0</v>
      </c>
      <c r="Q49" s="37">
        <f t="shared" si="12"/>
        <v>0</v>
      </c>
      <c r="R49" s="37">
        <f t="shared" si="12"/>
        <v>0</v>
      </c>
      <c r="S49" s="37">
        <f t="shared" si="12"/>
        <v>0</v>
      </c>
      <c r="T49" s="37">
        <f t="shared" si="12"/>
        <v>0</v>
      </c>
      <c r="U49" s="37">
        <f t="shared" si="12"/>
        <v>0</v>
      </c>
      <c r="V49" s="37">
        <f t="shared" si="12"/>
        <v>0</v>
      </c>
      <c r="W49" s="37">
        <f t="shared" si="12"/>
        <v>0</v>
      </c>
      <c r="X49" s="37">
        <f t="shared" si="12"/>
        <v>0</v>
      </c>
      <c r="Y49" s="37">
        <f t="shared" si="12"/>
        <v>0</v>
      </c>
      <c r="Z49" s="37">
        <f t="shared" si="12"/>
        <v>0</v>
      </c>
      <c r="AA49" s="37">
        <f t="shared" si="12"/>
        <v>0</v>
      </c>
      <c r="AB49" s="37">
        <f t="shared" si="12"/>
        <v>0</v>
      </c>
      <c r="AC49" s="38">
        <f t="shared" si="12"/>
        <v>0</v>
      </c>
    </row>
  </sheetData>
  <sheetProtection algorithmName="SHA-512" hashValue="Nklo2948JotXExcInJJopKvZwBYFyCYJNrtigC8Mgg1GVLlyWGS55Sh6hzZZDTn5BFm4JYDcocF4dRB7+mN0hg==" saltValue="TBGJhmrdaQNYb3CE6m7Ajw==" spinCount="100000" sheet="1" selectLockedCells="1"/>
  <mergeCells count="5">
    <mergeCell ref="B2:C2"/>
    <mergeCell ref="B3:C3"/>
    <mergeCell ref="B6:C6"/>
    <mergeCell ref="A4:A5"/>
    <mergeCell ref="D4:D5"/>
  </mergeCells>
  <phoneticPr fontId="5" type="noConversion"/>
  <dataValidations count="1">
    <dataValidation type="date" operator="greaterThan" allowBlank="1" showInputMessage="1" showErrorMessage="1" sqref="B5:C5" xr:uid="{1A130FC0-DE3C-4F77-8F52-C48F8C3CBB18}">
      <formula1>1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Allocation</vt:lpstr>
    </vt:vector>
  </TitlesOfParts>
  <Company>Purdue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Corwin, Susan M</dc:creator>
  <cp:lastModifiedBy>Warren, Bruce E</cp:lastModifiedBy>
  <dcterms:created xsi:type="dcterms:W3CDTF">2024-07-29T13:31:02Z</dcterms:created>
  <dcterms:modified xsi:type="dcterms:W3CDTF">2024-11-15T13:56:38Z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044bd30-2ed7-4c9d-9d12-46200872a97b_Enabled">
    <vt:lpwstr>true</vt:lpwstr>
  </property>
  <property fmtid="{D5CDD505-2E9C-101B-9397-08002B2CF9AE}" pid="3" name="MSIP_Label_4044bd30-2ed7-4c9d-9d12-46200872a97b_SetDate">
    <vt:lpwstr>2024-07-29T13:34:03Z</vt:lpwstr>
  </property>
  <property fmtid="{D5CDD505-2E9C-101B-9397-08002B2CF9AE}" pid="4" name="MSIP_Label_4044bd30-2ed7-4c9d-9d12-46200872a97b_Method">
    <vt:lpwstr>Standard</vt:lpwstr>
  </property>
  <property fmtid="{D5CDD505-2E9C-101B-9397-08002B2CF9AE}" pid="5" name="MSIP_Label_4044bd30-2ed7-4c9d-9d12-46200872a97b_Name">
    <vt:lpwstr>defa4170-0d19-0005-0004-bc88714345d2</vt:lpwstr>
  </property>
  <property fmtid="{D5CDD505-2E9C-101B-9397-08002B2CF9AE}" pid="6" name="MSIP_Label_4044bd30-2ed7-4c9d-9d12-46200872a97b_SiteId">
    <vt:lpwstr>4130bd39-7c53-419c-b1e5-8758d6d63f21</vt:lpwstr>
  </property>
  <property fmtid="{D5CDD505-2E9C-101B-9397-08002B2CF9AE}" pid="7" name="MSIP_Label_4044bd30-2ed7-4c9d-9d12-46200872a97b_ActionId">
    <vt:lpwstr>78c40366-0932-4e10-aa58-8a85d2339fc4</vt:lpwstr>
  </property>
  <property fmtid="{D5CDD505-2E9C-101B-9397-08002B2CF9AE}" pid="8" name="MSIP_Label_4044bd30-2ed7-4c9d-9d12-46200872a97b_ContentBits">
    <vt:lpwstr>0</vt:lpwstr>
  </property>
</Properties>
</file>